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03.FM\"/>
    </mc:Choice>
  </mc:AlternateContent>
  <bookViews>
    <workbookView xWindow="10305" yWindow="60" windowWidth="11970" windowHeight="9510" tabRatio="718" firstSheet="2" activeTab="2"/>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state="hidden"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3_All Propertoes（#9）" sheetId="43" r:id="rId15"/>
    <sheet name="4_Statements of Income (#8）" sheetId="39" state="hidden" r:id="rId16"/>
    <sheet name="4_Statements of Income (#7）" sheetId="34" state="hidden" r:id="rId17"/>
    <sheet name="5_Overview of Appraisal (#8)" sheetId="40" state="hidden" r:id="rId18"/>
    <sheet name="5_Overview of Appraisal (#7）" sheetId="32" state="hidden" r:id="rId19"/>
    <sheet name="5_Overview of Appraisal (#5)" sheetId="29" state="hidden" r:id="rId20"/>
    <sheet name="5_Overview of Appraisal (#4)" sheetId="25" state="hidden" r:id="rId21"/>
    <sheet name="6_Leasing Status (#3)" sheetId="22" state="hidden" r:id="rId22"/>
    <sheet name="6_Leasing Status (#5)" sheetId="30" state="hidden" r:id="rId23"/>
    <sheet name="4_Statements of Income (#9）" sheetId="46" r:id="rId24"/>
    <sheet name="5_Overview of Appraisal (#9)" sheetId="45" r:id="rId25"/>
    <sheet name="6_Leasing Status (#8)" sheetId="41" state="hidden" r:id="rId26"/>
    <sheet name="6_Leasing Status (#9)" sheetId="44" r:id="rId27"/>
    <sheet name="6_Leasing Status (#7）" sheetId="33" state="hidden" r:id="rId28"/>
    <sheet name="6_Leasing Status (#4)" sheetId="24" state="hidden" r:id="rId29"/>
    <sheet name="4_Statements of Income (#1)" sheetId="7" state="hidden" r:id="rId30"/>
    <sheet name="4_Statements of Income (#2)" sheetId="15" state="hidden" r:id="rId31"/>
    <sheet name="5_Overview of Appraisal (#1)" sheetId="6" state="hidden" r:id="rId32"/>
    <sheet name="5_Overview of Appraisal (#2）" sheetId="17" state="hidden" r:id="rId33"/>
    <sheet name="6_Leasing Status (#1)" sheetId="13" state="hidden" r:id="rId34"/>
    <sheet name="6_Leasing Status (#2)" sheetId="18" state="hidden" r:id="rId35"/>
  </sheets>
  <externalReferences>
    <externalReference r:id="rId36"/>
    <externalReference r:id="rId37"/>
    <externalReference r:id="rId38"/>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14" hidden="1">'3_All Propertoes（#9）'!$A$3:$O$301</definedName>
    <definedName name="_xlnm._FilterDatabase" localSheetId="31" hidden="1">'5_Overview of Appraisal (#1)'!#REF!</definedName>
    <definedName name="_xlnm._FilterDatabase" localSheetId="32" hidden="1">'5_Overview of Appraisal (#2）'!#REF!</definedName>
    <definedName name="_xlnm._FilterDatabase" localSheetId="12" hidden="1">'5_Overview of Appraisal (#3)'!#REF!</definedName>
    <definedName name="_xlnm._FilterDatabase" localSheetId="20" hidden="1">'5_Overview of Appraisal (#4)'!#REF!</definedName>
    <definedName name="_xlnm._FilterDatabase" localSheetId="19" hidden="1">'5_Overview of Appraisal (#5)'!#REF!</definedName>
    <definedName name="_xlnm._FilterDatabase" localSheetId="1" hidden="1">'5_Overview of Appraisal (#6)'!#REF!</definedName>
    <definedName name="_xlnm._FilterDatabase" localSheetId="18" hidden="1">'5_Overview of Appraisal (#7）'!#REF!</definedName>
    <definedName name="_xlnm._FilterDatabase" localSheetId="17" hidden="1">'5_Overview of Appraisal (#8)'!#REF!</definedName>
    <definedName name="_xlnm._FilterDatabase" localSheetId="24" hidden="1">'5_Overview of Appraisal (#9)'!#REF!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14">#REF!</definedName>
    <definedName name="A" localSheetId="30">#REF!</definedName>
    <definedName name="A" localSheetId="6">#REF!</definedName>
    <definedName name="A" localSheetId="11">#REF!</definedName>
    <definedName name="A" localSheetId="10">#REF!</definedName>
    <definedName name="A" localSheetId="13">#REF!</definedName>
    <definedName name="A" localSheetId="16">#REF!</definedName>
    <definedName name="A" localSheetId="15">#REF!</definedName>
    <definedName name="A" localSheetId="23">#REF!</definedName>
    <definedName name="A" localSheetId="32">#REF!</definedName>
    <definedName name="A" localSheetId="12">#REF!</definedName>
    <definedName name="A" localSheetId="20">#REF!</definedName>
    <definedName name="A" localSheetId="19">#REF!</definedName>
    <definedName name="A" localSheetId="1">#REF!</definedName>
    <definedName name="A" localSheetId="18">#REF!</definedName>
    <definedName name="A" localSheetId="17">#REF!</definedName>
    <definedName name="A" localSheetId="24">#REF!</definedName>
    <definedName name="A" localSheetId="33">#REF!</definedName>
    <definedName name="A" localSheetId="34">#REF!</definedName>
    <definedName name="A" localSheetId="21">#REF!</definedName>
    <definedName name="A" localSheetId="28">#REF!</definedName>
    <definedName name="A" localSheetId="22">#REF!</definedName>
    <definedName name="A" localSheetId="0">#REF!</definedName>
    <definedName name="A" localSheetId="27">#REF!</definedName>
    <definedName name="A" localSheetId="25">#REF!</definedName>
    <definedName name="A" localSheetId="26">#REF!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14">#REF!</definedName>
    <definedName name="aa" localSheetId="30">#REF!</definedName>
    <definedName name="aa" localSheetId="6">#REF!</definedName>
    <definedName name="aa" localSheetId="11">#REF!</definedName>
    <definedName name="aa" localSheetId="10">#REF!</definedName>
    <definedName name="aa" localSheetId="13">#REF!</definedName>
    <definedName name="aa" localSheetId="16">#REF!</definedName>
    <definedName name="aa" localSheetId="15">#REF!</definedName>
    <definedName name="aa" localSheetId="23">#REF!</definedName>
    <definedName name="aa" localSheetId="32">#REF!</definedName>
    <definedName name="aa" localSheetId="12">#REF!</definedName>
    <definedName name="aa" localSheetId="20">#REF!</definedName>
    <definedName name="aa" localSheetId="19">#REF!</definedName>
    <definedName name="aa" localSheetId="1">#REF!</definedName>
    <definedName name="aa" localSheetId="18">#REF!</definedName>
    <definedName name="aa" localSheetId="17">#REF!</definedName>
    <definedName name="aa" localSheetId="24">#REF!</definedName>
    <definedName name="aa" localSheetId="33">#REF!</definedName>
    <definedName name="aa" localSheetId="34">#REF!</definedName>
    <definedName name="aa" localSheetId="21">#REF!</definedName>
    <definedName name="aa" localSheetId="28">#REF!</definedName>
    <definedName name="aa" localSheetId="22">#REF!</definedName>
    <definedName name="aa" localSheetId="0">#REF!</definedName>
    <definedName name="aa" localSheetId="27">#REF!</definedName>
    <definedName name="aa" localSheetId="25">#REF!</definedName>
    <definedName name="aa" localSheetId="26">#REF!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14">#REF!</definedName>
    <definedName name="Appli" localSheetId="30">#REF!</definedName>
    <definedName name="Appli" localSheetId="6">#REF!</definedName>
    <definedName name="Appli" localSheetId="11">#REF!</definedName>
    <definedName name="Appli" localSheetId="10">#REF!</definedName>
    <definedName name="Appli" localSheetId="13">#REF!</definedName>
    <definedName name="Appli" localSheetId="16">#REF!</definedName>
    <definedName name="Appli" localSheetId="15">#REF!</definedName>
    <definedName name="Appli" localSheetId="23">#REF!</definedName>
    <definedName name="Appli" localSheetId="32">#REF!</definedName>
    <definedName name="Appli" localSheetId="12">#REF!</definedName>
    <definedName name="Appli" localSheetId="20">#REF!</definedName>
    <definedName name="Appli" localSheetId="19">#REF!</definedName>
    <definedName name="Appli" localSheetId="1">#REF!</definedName>
    <definedName name="Appli" localSheetId="18">#REF!</definedName>
    <definedName name="Appli" localSheetId="17">#REF!</definedName>
    <definedName name="Appli" localSheetId="24">#REF!</definedName>
    <definedName name="Appli" localSheetId="33">#REF!</definedName>
    <definedName name="Appli" localSheetId="34">#REF!</definedName>
    <definedName name="Appli" localSheetId="21">#REF!</definedName>
    <definedName name="Appli" localSheetId="28">#REF!</definedName>
    <definedName name="Appli" localSheetId="22">#REF!</definedName>
    <definedName name="Appli" localSheetId="0">#REF!</definedName>
    <definedName name="Appli" localSheetId="27">#REF!</definedName>
    <definedName name="Appli" localSheetId="25">#REF!</definedName>
    <definedName name="Appli" localSheetId="26">#REF!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14">#REF!</definedName>
    <definedName name="APPLICATION" localSheetId="30">#REF!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6">#REF!</definedName>
    <definedName name="APPLICATION" localSheetId="15">#REF!</definedName>
    <definedName name="APPLICATION" localSheetId="23">#REF!</definedName>
    <definedName name="APPLICATION" localSheetId="12">#REF!</definedName>
    <definedName name="APPLICATION" localSheetId="20">#REF!</definedName>
    <definedName name="APPLICATION" localSheetId="19">#REF!</definedName>
    <definedName name="APPLICATION" localSheetId="1">#REF!</definedName>
    <definedName name="APPLICATION" localSheetId="18">#REF!</definedName>
    <definedName name="APPLICATION" localSheetId="17">#REF!</definedName>
    <definedName name="APPLICATION" localSheetId="24">#REF!</definedName>
    <definedName name="APPLICATION" localSheetId="33">#REF!</definedName>
    <definedName name="APPLICATION" localSheetId="34">#REF!</definedName>
    <definedName name="APPLICATION" localSheetId="21">#REF!</definedName>
    <definedName name="APPLICATION" localSheetId="28">#REF!</definedName>
    <definedName name="APPLICATION" localSheetId="22">#REF!</definedName>
    <definedName name="APPLICATION" localSheetId="0">#REF!</definedName>
    <definedName name="APPLICATION" localSheetId="27">#REF!</definedName>
    <definedName name="APPLICATION" localSheetId="25">#REF!</definedName>
    <definedName name="APPLICATION" localSheetId="26">#REF!</definedName>
    <definedName name="APPLICATION">#REF!</definedName>
    <definedName name="asdf" localSheetId="9">#REF!</definedName>
    <definedName name="asdf" localSheetId="8">#REF!</definedName>
    <definedName name="asdf" localSheetId="7">#REF!</definedName>
    <definedName name="asdf" localSheetId="14">#REF!</definedName>
    <definedName name="asdf" localSheetId="6">#REF!</definedName>
    <definedName name="asdf" localSheetId="11">#REF!</definedName>
    <definedName name="asdf" localSheetId="10">#REF!</definedName>
    <definedName name="asdf" localSheetId="13">#REF!</definedName>
    <definedName name="asdf" localSheetId="16">#REF!</definedName>
    <definedName name="asdf" localSheetId="15">#REF!</definedName>
    <definedName name="asdf" localSheetId="23">#REF!</definedName>
    <definedName name="asdf" localSheetId="20">#REF!</definedName>
    <definedName name="asdf" localSheetId="19">#REF!</definedName>
    <definedName name="asdf" localSheetId="1">#REF!</definedName>
    <definedName name="asdf" localSheetId="18">#REF!</definedName>
    <definedName name="asdf" localSheetId="17">#REF!</definedName>
    <definedName name="asdf" localSheetId="24">#REF!</definedName>
    <definedName name="asdf" localSheetId="28">#REF!</definedName>
    <definedName name="asdf" localSheetId="22">#REF!</definedName>
    <definedName name="asdf" localSheetId="0">#REF!</definedName>
    <definedName name="asdf" localSheetId="27">#REF!</definedName>
    <definedName name="asdf" localSheetId="25">#REF!</definedName>
    <definedName name="asdf" localSheetId="26">#REF!</definedName>
    <definedName name="asdf">#REF!</definedName>
    <definedName name="asdfg" localSheetId="9">#REF!</definedName>
    <definedName name="asdfg" localSheetId="8">#REF!</definedName>
    <definedName name="asdfg" localSheetId="7">#REF!</definedName>
    <definedName name="asdfg" localSheetId="14">#REF!</definedName>
    <definedName name="asdfg" localSheetId="6">#REF!</definedName>
    <definedName name="asdfg" localSheetId="11">#REF!</definedName>
    <definedName name="asdfg" localSheetId="10">#REF!</definedName>
    <definedName name="asdfg" localSheetId="13">#REF!</definedName>
    <definedName name="asdfg" localSheetId="16">#REF!</definedName>
    <definedName name="asdfg" localSheetId="15">#REF!</definedName>
    <definedName name="asdfg" localSheetId="23">#REF!</definedName>
    <definedName name="asdfg" localSheetId="20">#REF!</definedName>
    <definedName name="asdfg" localSheetId="19">#REF!</definedName>
    <definedName name="asdfg" localSheetId="1">#REF!</definedName>
    <definedName name="asdfg" localSheetId="18">#REF!</definedName>
    <definedName name="asdfg" localSheetId="17">#REF!</definedName>
    <definedName name="asdfg" localSheetId="24">#REF!</definedName>
    <definedName name="asdfg" localSheetId="28">#REF!</definedName>
    <definedName name="asdfg" localSheetId="22">#REF!</definedName>
    <definedName name="asdfg" localSheetId="0">#REF!</definedName>
    <definedName name="asdfg" localSheetId="27">#REF!</definedName>
    <definedName name="asdfg" localSheetId="25">#REF!</definedName>
    <definedName name="asdfg" localSheetId="26">#REF!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14">#REF!</definedName>
    <definedName name="B" localSheetId="30">#REF!</definedName>
    <definedName name="B" localSheetId="6">#REF!</definedName>
    <definedName name="B" localSheetId="11">#REF!</definedName>
    <definedName name="B" localSheetId="10">#REF!</definedName>
    <definedName name="B" localSheetId="13">#REF!</definedName>
    <definedName name="B" localSheetId="16">#REF!</definedName>
    <definedName name="B" localSheetId="15">#REF!</definedName>
    <definedName name="B" localSheetId="23">#REF!</definedName>
    <definedName name="B" localSheetId="12">#REF!</definedName>
    <definedName name="B" localSheetId="20">#REF!</definedName>
    <definedName name="B" localSheetId="19">#REF!</definedName>
    <definedName name="B" localSheetId="1">#REF!</definedName>
    <definedName name="B" localSheetId="18">#REF!</definedName>
    <definedName name="B" localSheetId="17">#REF!</definedName>
    <definedName name="B" localSheetId="24">#REF!</definedName>
    <definedName name="B" localSheetId="33">#REF!</definedName>
    <definedName name="B" localSheetId="34">#REF!</definedName>
    <definedName name="B" localSheetId="21">#REF!</definedName>
    <definedName name="B" localSheetId="28">#REF!</definedName>
    <definedName name="B" localSheetId="22">#REF!</definedName>
    <definedName name="B" localSheetId="0">#REF!</definedName>
    <definedName name="B" localSheetId="27">#REF!</definedName>
    <definedName name="B" localSheetId="25">#REF!</definedName>
    <definedName name="B" localSheetId="26">#REF!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14">#REF!</definedName>
    <definedName name="_xlnm.Criteria" localSheetId="30">#REF!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6">#REF!</definedName>
    <definedName name="_xlnm.Criteria" localSheetId="15">#REF!</definedName>
    <definedName name="_xlnm.Criteria" localSheetId="23">#REF!</definedName>
    <definedName name="_xlnm.Criteria" localSheetId="12">#REF!</definedName>
    <definedName name="_xlnm.Criteria" localSheetId="20">#REF!</definedName>
    <definedName name="_xlnm.Criteria" localSheetId="19">#REF!</definedName>
    <definedName name="_xlnm.Criteria" localSheetId="1">#REF!</definedName>
    <definedName name="_xlnm.Criteria" localSheetId="18">#REF!</definedName>
    <definedName name="_xlnm.Criteria" localSheetId="17">#REF!</definedName>
    <definedName name="_xlnm.Criteria" localSheetId="24">#REF!</definedName>
    <definedName name="_xlnm.Criteria" localSheetId="33">#REF!</definedName>
    <definedName name="_xlnm.Criteria" localSheetId="34">#REF!</definedName>
    <definedName name="_xlnm.Criteria" localSheetId="21">#REF!</definedName>
    <definedName name="_xlnm.Criteria" localSheetId="28">#REF!</definedName>
    <definedName name="_xlnm.Criteria" localSheetId="22">#REF!</definedName>
    <definedName name="_xlnm.Criteria" localSheetId="0">#REF!</definedName>
    <definedName name="_xlnm.Criteria" localSheetId="27">#REF!</definedName>
    <definedName name="_xlnm.Criteria" localSheetId="25">#REF!</definedName>
    <definedName name="_xlnm.Criteria" localSheetId="26">#REF!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14">#REF!</definedName>
    <definedName name="E" localSheetId="30">#REF!</definedName>
    <definedName name="E" localSheetId="6">#REF!</definedName>
    <definedName name="E" localSheetId="11">#REF!</definedName>
    <definedName name="E" localSheetId="10">#REF!</definedName>
    <definedName name="E" localSheetId="13">#REF!</definedName>
    <definedName name="E" localSheetId="16">#REF!</definedName>
    <definedName name="E" localSheetId="15">#REF!</definedName>
    <definedName name="E" localSheetId="23">#REF!</definedName>
    <definedName name="E" localSheetId="12">#REF!</definedName>
    <definedName name="E" localSheetId="20">#REF!</definedName>
    <definedName name="E" localSheetId="19">#REF!</definedName>
    <definedName name="E" localSheetId="1">#REF!</definedName>
    <definedName name="E" localSheetId="18">#REF!</definedName>
    <definedName name="E" localSheetId="17">#REF!</definedName>
    <definedName name="E" localSheetId="24">#REF!</definedName>
    <definedName name="E" localSheetId="33">#REF!</definedName>
    <definedName name="E" localSheetId="34">#REF!</definedName>
    <definedName name="E" localSheetId="21">#REF!</definedName>
    <definedName name="E" localSheetId="28">#REF!</definedName>
    <definedName name="E" localSheetId="22">#REF!</definedName>
    <definedName name="E" localSheetId="0">#REF!</definedName>
    <definedName name="E" localSheetId="27">#REF!</definedName>
    <definedName name="E" localSheetId="25">#REF!</definedName>
    <definedName name="E" localSheetId="26">#REF!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14">#REF!</definedName>
    <definedName name="ee" localSheetId="30">#REF!</definedName>
    <definedName name="ee" localSheetId="6">#REF!</definedName>
    <definedName name="ee" localSheetId="11">#REF!</definedName>
    <definedName name="ee" localSheetId="10">#REF!</definedName>
    <definedName name="ee" localSheetId="13">#REF!</definedName>
    <definedName name="ee" localSheetId="16">#REF!</definedName>
    <definedName name="ee" localSheetId="15">#REF!</definedName>
    <definedName name="ee" localSheetId="23">#REF!</definedName>
    <definedName name="ee" localSheetId="12">#REF!</definedName>
    <definedName name="ee" localSheetId="20">#REF!</definedName>
    <definedName name="ee" localSheetId="19">#REF!</definedName>
    <definedName name="ee" localSheetId="1">#REF!</definedName>
    <definedName name="ee" localSheetId="18">#REF!</definedName>
    <definedName name="ee" localSheetId="17">#REF!</definedName>
    <definedName name="ee" localSheetId="24">#REF!</definedName>
    <definedName name="ee" localSheetId="33">#REF!</definedName>
    <definedName name="ee" localSheetId="34">#REF!</definedName>
    <definedName name="ee" localSheetId="21">#REF!</definedName>
    <definedName name="ee" localSheetId="28">#REF!</definedName>
    <definedName name="ee" localSheetId="22">#REF!</definedName>
    <definedName name="ee" localSheetId="0">#REF!</definedName>
    <definedName name="ee" localSheetId="27">#REF!</definedName>
    <definedName name="ee" localSheetId="25">#REF!</definedName>
    <definedName name="ee" localSheetId="26">#REF!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14">#REF!</definedName>
    <definedName name="ENDORSEMENT" localSheetId="30">#REF!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6">#REF!</definedName>
    <definedName name="ENDORSEMENT" localSheetId="15">#REF!</definedName>
    <definedName name="ENDORSEMENT" localSheetId="23">#REF!</definedName>
    <definedName name="ENDORSEMENT" localSheetId="12">#REF!</definedName>
    <definedName name="ENDORSEMENT" localSheetId="20">#REF!</definedName>
    <definedName name="ENDORSEMENT" localSheetId="19">#REF!</definedName>
    <definedName name="ENDORSEMENT" localSheetId="1">#REF!</definedName>
    <definedName name="ENDORSEMENT" localSheetId="18">#REF!</definedName>
    <definedName name="ENDORSEMENT" localSheetId="17">#REF!</definedName>
    <definedName name="ENDORSEMENT" localSheetId="24">#REF!</definedName>
    <definedName name="ENDORSEMENT" localSheetId="33">#REF!</definedName>
    <definedName name="ENDORSEMENT" localSheetId="34">#REF!</definedName>
    <definedName name="ENDORSEMENT" localSheetId="21">#REF!</definedName>
    <definedName name="ENDORSEMENT" localSheetId="28">#REF!</definedName>
    <definedName name="ENDORSEMENT" localSheetId="22">#REF!</definedName>
    <definedName name="ENDORSEMENT" localSheetId="0">#REF!</definedName>
    <definedName name="ENDORSEMENT" localSheetId="27">#REF!</definedName>
    <definedName name="ENDORSEMENT" localSheetId="25">#REF!</definedName>
    <definedName name="ENDORSEMENT" localSheetId="26">#REF!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14">[1]Fire02!#REF!</definedName>
    <definedName name="erjl" localSheetId="30">[1]Fire02!#REF!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6">[1]Fire02!#REF!</definedName>
    <definedName name="erjl" localSheetId="15">[1]Fire02!#REF!</definedName>
    <definedName name="erjl" localSheetId="23">[1]Fire02!#REF!</definedName>
    <definedName name="erjl" localSheetId="32">[1]Fire02!#REF!</definedName>
    <definedName name="erjl" localSheetId="12">[1]Fire02!#REF!</definedName>
    <definedName name="erjl" localSheetId="20">[1]Fire02!#REF!</definedName>
    <definedName name="erjl" localSheetId="19">[1]Fire02!#REF!</definedName>
    <definedName name="erjl" localSheetId="1">[1]Fire02!#REF!</definedName>
    <definedName name="erjl" localSheetId="18">[1]Fire02!#REF!</definedName>
    <definedName name="erjl" localSheetId="17">[1]Fire02!#REF!</definedName>
    <definedName name="erjl" localSheetId="24">[1]Fire02!#REF!</definedName>
    <definedName name="erjl" localSheetId="33">[1]Fire02!#REF!</definedName>
    <definedName name="erjl" localSheetId="34">[1]Fire02!#REF!</definedName>
    <definedName name="erjl" localSheetId="21">[1]Fire02!#REF!</definedName>
    <definedName name="erjl" localSheetId="28">[1]Fire02!#REF!</definedName>
    <definedName name="erjl" localSheetId="22">[1]Fire02!#REF!</definedName>
    <definedName name="erjl" localSheetId="0">[1]Fire02!#REF!</definedName>
    <definedName name="erjl" localSheetId="27">[1]Fire02!#REF!</definedName>
    <definedName name="erjl" localSheetId="25">[1]Fire02!#REF!</definedName>
    <definedName name="erjl" localSheetId="26">[1]Fire02!#REF!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14">#REF!</definedName>
    <definedName name="P" localSheetId="30">#REF!</definedName>
    <definedName name="P" localSheetId="6">#REF!</definedName>
    <definedName name="P" localSheetId="11">#REF!</definedName>
    <definedName name="P" localSheetId="10">#REF!</definedName>
    <definedName name="P" localSheetId="13">#REF!</definedName>
    <definedName name="P" localSheetId="16">#REF!</definedName>
    <definedName name="P" localSheetId="15">#REF!</definedName>
    <definedName name="P" localSheetId="23">#REF!</definedName>
    <definedName name="P" localSheetId="32">#REF!</definedName>
    <definedName name="P" localSheetId="12">#REF!</definedName>
    <definedName name="P" localSheetId="20">#REF!</definedName>
    <definedName name="P" localSheetId="19">#REF!</definedName>
    <definedName name="P" localSheetId="1">#REF!</definedName>
    <definedName name="P" localSheetId="18">#REF!</definedName>
    <definedName name="P" localSheetId="17">#REF!</definedName>
    <definedName name="P" localSheetId="24">#REF!</definedName>
    <definedName name="P" localSheetId="33">#REF!</definedName>
    <definedName name="P" localSheetId="34">#REF!</definedName>
    <definedName name="P" localSheetId="21">#REF!</definedName>
    <definedName name="P" localSheetId="28">#REF!</definedName>
    <definedName name="P" localSheetId="22">#REF!</definedName>
    <definedName name="P" localSheetId="0">#REF!</definedName>
    <definedName name="P" localSheetId="27">#REF!</definedName>
    <definedName name="P" localSheetId="25">#REF!</definedName>
    <definedName name="P" localSheetId="26">#REF!</definedName>
    <definedName name="P">#REF!</definedName>
    <definedName name="_xlnm.Print_Area" localSheetId="4">'2_Individual Property'!$A$1:$N$52</definedName>
    <definedName name="_xlnm.Print_Area" localSheetId="8">'3_All Propertoes（#7）'!$A$1:$P$301</definedName>
    <definedName name="_xlnm.Print_Area" localSheetId="7">'3_All Propertoes（#8）'!$A$1:$O$302</definedName>
    <definedName name="_xlnm.Print_Area" localSheetId="14">'3_All Propertoes（#9）'!$A$1:$O$307</definedName>
    <definedName name="_xlnm.Print_Area" localSheetId="1">'5_Overview of Appraisal (#6)'!$A$1:$J$303</definedName>
    <definedName name="_xlnm.Print_Area" localSheetId="18">'5_Overview of Appraisal (#7）'!$A$1:$J$300</definedName>
    <definedName name="_xlnm.Print_Area" localSheetId="17">'5_Overview of Appraisal (#8)'!$A$1:$J$311</definedName>
    <definedName name="_xlnm.Print_Area" localSheetId="24">'5_Overview of Appraisal (#9)'!$A$1:$J$317</definedName>
    <definedName name="_xlnm.Print_Area" localSheetId="0">'6_Leasing Status (#6)'!$A$1:$H$293</definedName>
    <definedName name="_xlnm.Print_Area" localSheetId="27">'6_Leasing Status (#7）'!$A$1:$H$290</definedName>
    <definedName name="_xlnm.Print_Area" localSheetId="25">'6_Leasing Status (#8)'!$A$1:$H$301</definedName>
    <definedName name="_xlnm.Print_Area" localSheetId="26">'6_Leasing Status (#9)'!$A$1:$H$306</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14">'3_All Propertoes（#9）'!$2:$3</definedName>
    <definedName name="_xlnm.Print_Titles" localSheetId="29">'4_Statements of Income (#1)'!$B:$B</definedName>
    <definedName name="_xlnm.Print_Titles" localSheetId="30">'4_Statements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6">'4_Statements of Income (#7）'!$B:$B</definedName>
    <definedName name="_xlnm.Print_Titles" localSheetId="15">'4_Statements of Income (#8）'!$B:$B</definedName>
    <definedName name="_xlnm.Print_Titles" localSheetId="23">'4_Statements of Income (#9）'!$B:$B</definedName>
    <definedName name="_xlnm.Print_Titles" localSheetId="33">'6_Leasing Status (#1)'!$2:$3</definedName>
    <definedName name="_xlnm.Print_Titles" localSheetId="34">'6_Leasing Status (#2)'!$2:$3</definedName>
    <definedName name="_xlnm.Print_Titles" localSheetId="21">'6_Leasing Status (#3)'!$2:$3</definedName>
    <definedName name="_xlnm.Print_Titles" localSheetId="28">'6_Leasing Status (#4)'!$2:$3</definedName>
    <definedName name="_xlnm.Print_Titles" localSheetId="22">'6_Leasing Status (#5)'!$2:$3</definedName>
    <definedName name="_xlnm.Print_Titles" localSheetId="0">'6_Leasing Status (#6)'!$2:$3</definedName>
    <definedName name="_xlnm.Print_Titles" localSheetId="27">'6_Leasing Status (#7）'!$2:$3</definedName>
    <definedName name="_xlnm.Print_Titles" localSheetId="25">'6_Leasing Status (#8)'!$2:$3</definedName>
    <definedName name="_xlnm.Print_Titles" localSheetId="26">'6_Leasing Status (#9)'!$2:$3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14">#REF!</definedName>
    <definedName name="Q_SCE050" localSheetId="30">#REF!</definedName>
    <definedName name="Q_SCE050" localSheetId="6">#REF!</definedName>
    <definedName name="Q_SCE050" localSheetId="11">#REF!</definedName>
    <definedName name="Q_SCE050" localSheetId="10">#REF!</definedName>
    <definedName name="Q_SCE050" localSheetId="13">#REF!</definedName>
    <definedName name="Q_SCE050" localSheetId="16">#REF!</definedName>
    <definedName name="Q_SCE050" localSheetId="15">#REF!</definedName>
    <definedName name="Q_SCE050" localSheetId="23">#REF!</definedName>
    <definedName name="Q_SCE050" localSheetId="32">#REF!</definedName>
    <definedName name="Q_SCE050" localSheetId="12">#REF!</definedName>
    <definedName name="Q_SCE050" localSheetId="20">#REF!</definedName>
    <definedName name="Q_SCE050" localSheetId="19">#REF!</definedName>
    <definedName name="Q_SCE050" localSheetId="1">#REF!</definedName>
    <definedName name="Q_SCE050" localSheetId="18">#REF!</definedName>
    <definedName name="Q_SCE050" localSheetId="17">#REF!</definedName>
    <definedName name="Q_SCE050" localSheetId="24">#REF!</definedName>
    <definedName name="Q_SCE050" localSheetId="33">#REF!</definedName>
    <definedName name="Q_SCE050" localSheetId="34">#REF!</definedName>
    <definedName name="Q_SCE050" localSheetId="21">#REF!</definedName>
    <definedName name="Q_SCE050" localSheetId="28">#REF!</definedName>
    <definedName name="Q_SCE050" localSheetId="22">#REF!</definedName>
    <definedName name="Q_SCE050" localSheetId="0">#REF!</definedName>
    <definedName name="Q_SCE050" localSheetId="27">#REF!</definedName>
    <definedName name="Q_SCE050" localSheetId="25">#REF!</definedName>
    <definedName name="Q_SCE050" localSheetId="26">#REF!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14">#REF!</definedName>
    <definedName name="RATE_A" localSheetId="30">#REF!</definedName>
    <definedName name="RATE_A" localSheetId="6">#REF!</definedName>
    <definedName name="RATE_A" localSheetId="11">#REF!</definedName>
    <definedName name="RATE_A" localSheetId="10">#REF!</definedName>
    <definedName name="RATE_A" localSheetId="13">#REF!</definedName>
    <definedName name="RATE_A" localSheetId="16">#REF!</definedName>
    <definedName name="RATE_A" localSheetId="15">#REF!</definedName>
    <definedName name="RATE_A" localSheetId="23">#REF!</definedName>
    <definedName name="RATE_A" localSheetId="32">#REF!</definedName>
    <definedName name="RATE_A" localSheetId="12">#REF!</definedName>
    <definedName name="RATE_A" localSheetId="20">#REF!</definedName>
    <definedName name="RATE_A" localSheetId="19">#REF!</definedName>
    <definedName name="RATE_A" localSheetId="1">#REF!</definedName>
    <definedName name="RATE_A" localSheetId="18">#REF!</definedName>
    <definedName name="RATE_A" localSheetId="17">#REF!</definedName>
    <definedName name="RATE_A" localSheetId="24">#REF!</definedName>
    <definedName name="RATE_A" localSheetId="33">#REF!</definedName>
    <definedName name="RATE_A" localSheetId="34">#REF!</definedName>
    <definedName name="RATE_A" localSheetId="21">#REF!</definedName>
    <definedName name="RATE_A" localSheetId="28">#REF!</definedName>
    <definedName name="RATE_A" localSheetId="22">#REF!</definedName>
    <definedName name="RATE_A" localSheetId="0">#REF!</definedName>
    <definedName name="RATE_A" localSheetId="27">#REF!</definedName>
    <definedName name="RATE_A" localSheetId="25">#REF!</definedName>
    <definedName name="RATE_A" localSheetId="26">#REF!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14">#REF!</definedName>
    <definedName name="RATE_B" localSheetId="30">#REF!</definedName>
    <definedName name="RATE_B" localSheetId="6">#REF!</definedName>
    <definedName name="RATE_B" localSheetId="11">#REF!</definedName>
    <definedName name="RATE_B" localSheetId="10">#REF!</definedName>
    <definedName name="RATE_B" localSheetId="13">#REF!</definedName>
    <definedName name="RATE_B" localSheetId="16">#REF!</definedName>
    <definedName name="RATE_B" localSheetId="15">#REF!</definedName>
    <definedName name="RATE_B" localSheetId="23">#REF!</definedName>
    <definedName name="RATE_B" localSheetId="12">#REF!</definedName>
    <definedName name="RATE_B" localSheetId="20">#REF!</definedName>
    <definedName name="RATE_B" localSheetId="19">#REF!</definedName>
    <definedName name="RATE_B" localSheetId="1">#REF!</definedName>
    <definedName name="RATE_B" localSheetId="18">#REF!</definedName>
    <definedName name="RATE_B" localSheetId="17">#REF!</definedName>
    <definedName name="RATE_B" localSheetId="24">#REF!</definedName>
    <definedName name="RATE_B" localSheetId="33">#REF!</definedName>
    <definedName name="RATE_B" localSheetId="34">#REF!</definedName>
    <definedName name="RATE_B" localSheetId="21">#REF!</definedName>
    <definedName name="RATE_B" localSheetId="28">#REF!</definedName>
    <definedName name="RATE_B" localSheetId="22">#REF!</definedName>
    <definedName name="RATE_B" localSheetId="0">#REF!</definedName>
    <definedName name="RATE_B" localSheetId="27">#REF!</definedName>
    <definedName name="RATE_B" localSheetId="25">#REF!</definedName>
    <definedName name="RATE_B" localSheetId="26">#REF!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14">#REF!</definedName>
    <definedName name="RATE_C" localSheetId="30">#REF!</definedName>
    <definedName name="RATE_C" localSheetId="6">#REF!</definedName>
    <definedName name="RATE_C" localSheetId="11">#REF!</definedName>
    <definedName name="RATE_C" localSheetId="10">#REF!</definedName>
    <definedName name="RATE_C" localSheetId="13">#REF!</definedName>
    <definedName name="RATE_C" localSheetId="16">#REF!</definedName>
    <definedName name="RATE_C" localSheetId="15">#REF!</definedName>
    <definedName name="RATE_C" localSheetId="23">#REF!</definedName>
    <definedName name="RATE_C" localSheetId="12">#REF!</definedName>
    <definedName name="RATE_C" localSheetId="20">#REF!</definedName>
    <definedName name="RATE_C" localSheetId="19">#REF!</definedName>
    <definedName name="RATE_C" localSheetId="1">#REF!</definedName>
    <definedName name="RATE_C" localSheetId="18">#REF!</definedName>
    <definedName name="RATE_C" localSheetId="17">#REF!</definedName>
    <definedName name="RATE_C" localSheetId="24">#REF!</definedName>
    <definedName name="RATE_C" localSheetId="33">#REF!</definedName>
    <definedName name="RATE_C" localSheetId="34">#REF!</definedName>
    <definedName name="RATE_C" localSheetId="21">#REF!</definedName>
    <definedName name="RATE_C" localSheetId="28">#REF!</definedName>
    <definedName name="RATE_C" localSheetId="22">#REF!</definedName>
    <definedName name="RATE_C" localSheetId="0">#REF!</definedName>
    <definedName name="RATE_C" localSheetId="27">#REF!</definedName>
    <definedName name="RATE_C" localSheetId="25">#REF!</definedName>
    <definedName name="RATE_C" localSheetId="26">#REF!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14">[1]Fire02!#REF!</definedName>
    <definedName name="sdflkj" localSheetId="30">[1]Fire02!#REF!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6">[1]Fire02!#REF!</definedName>
    <definedName name="sdflkj" localSheetId="15">[1]Fire02!#REF!</definedName>
    <definedName name="sdflkj" localSheetId="23">[1]Fire02!#REF!</definedName>
    <definedName name="sdflkj" localSheetId="32">[1]Fire02!#REF!</definedName>
    <definedName name="sdflkj" localSheetId="12">[1]Fire02!#REF!</definedName>
    <definedName name="sdflkj" localSheetId="20">[1]Fire02!#REF!</definedName>
    <definedName name="sdflkj" localSheetId="19">[1]Fire02!#REF!</definedName>
    <definedName name="sdflkj" localSheetId="1">[1]Fire02!#REF!</definedName>
    <definedName name="sdflkj" localSheetId="18">[1]Fire02!#REF!</definedName>
    <definedName name="sdflkj" localSheetId="17">[1]Fire02!#REF!</definedName>
    <definedName name="sdflkj" localSheetId="24">[1]Fire02!#REF!</definedName>
    <definedName name="sdflkj" localSheetId="33">[1]Fire02!#REF!</definedName>
    <definedName name="sdflkj" localSheetId="34">[1]Fire02!#REF!</definedName>
    <definedName name="sdflkj" localSheetId="21">[1]Fire02!#REF!</definedName>
    <definedName name="sdflkj" localSheetId="28">[1]Fire02!#REF!</definedName>
    <definedName name="sdflkj" localSheetId="22">[1]Fire02!#REF!</definedName>
    <definedName name="sdflkj" localSheetId="0">[1]Fire02!#REF!</definedName>
    <definedName name="sdflkj" localSheetId="27">[1]Fire02!#REF!</definedName>
    <definedName name="sdflkj" localSheetId="25">[1]Fire02!#REF!</definedName>
    <definedName name="sdflkj" localSheetId="26">[1]Fire02!#REF!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14">[3]見積!#REF!</definedName>
    <definedName name="sonota" localSheetId="30">[3]見積!#REF!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6">[3]見積!#REF!</definedName>
    <definedName name="sonota" localSheetId="15">[3]見積!#REF!</definedName>
    <definedName name="sonota" localSheetId="23">[3]見積!#REF!</definedName>
    <definedName name="sonota" localSheetId="32">[3]見積!#REF!</definedName>
    <definedName name="sonota" localSheetId="12">[3]見積!#REF!</definedName>
    <definedName name="sonota" localSheetId="20">[3]見積!#REF!</definedName>
    <definedName name="sonota" localSheetId="19">[3]見積!#REF!</definedName>
    <definedName name="sonota" localSheetId="1">[3]見積!#REF!</definedName>
    <definedName name="sonota" localSheetId="18">[3]見積!#REF!</definedName>
    <definedName name="sonota" localSheetId="17">[3]見積!#REF!</definedName>
    <definedName name="sonota" localSheetId="24">[3]見積!#REF!</definedName>
    <definedName name="sonota" localSheetId="33">[3]見積!#REF!</definedName>
    <definedName name="sonota" localSheetId="34">[3]見積!#REF!</definedName>
    <definedName name="sonota" localSheetId="21">[3]見積!#REF!</definedName>
    <definedName name="sonota" localSheetId="28">[3]見積!#REF!</definedName>
    <definedName name="sonota" localSheetId="22">[3]見積!#REF!</definedName>
    <definedName name="sonota" localSheetId="0">[3]見積!#REF!</definedName>
    <definedName name="sonota" localSheetId="27">[3]見積!#REF!</definedName>
    <definedName name="sonota" localSheetId="25">[3]見積!#REF!</definedName>
    <definedName name="sonota" localSheetId="26">[3]見積!#REF!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14">#REF!</definedName>
    <definedName name="ss" localSheetId="30">#REF!</definedName>
    <definedName name="ss" localSheetId="6">#REF!</definedName>
    <definedName name="ss" localSheetId="11">#REF!</definedName>
    <definedName name="ss" localSheetId="10">#REF!</definedName>
    <definedName name="ss" localSheetId="13">#REF!</definedName>
    <definedName name="ss" localSheetId="16">#REF!</definedName>
    <definedName name="ss" localSheetId="15">#REF!</definedName>
    <definedName name="ss" localSheetId="23">#REF!</definedName>
    <definedName name="ss" localSheetId="32">#REF!</definedName>
    <definedName name="ss" localSheetId="12">#REF!</definedName>
    <definedName name="ss" localSheetId="20">#REF!</definedName>
    <definedName name="ss" localSheetId="19">#REF!</definedName>
    <definedName name="ss" localSheetId="1">#REF!</definedName>
    <definedName name="ss" localSheetId="18">#REF!</definedName>
    <definedName name="ss" localSheetId="17">#REF!</definedName>
    <definedName name="ss" localSheetId="24">#REF!</definedName>
    <definedName name="ss" localSheetId="33">#REF!</definedName>
    <definedName name="ss" localSheetId="34">#REF!</definedName>
    <definedName name="ss" localSheetId="21">#REF!</definedName>
    <definedName name="ss" localSheetId="28">#REF!</definedName>
    <definedName name="ss" localSheetId="22">#REF!</definedName>
    <definedName name="ss" localSheetId="0">#REF!</definedName>
    <definedName name="ss" localSheetId="27">#REF!</definedName>
    <definedName name="ss" localSheetId="25">#REF!</definedName>
    <definedName name="ss" localSheetId="26">#REF!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14">#REF!</definedName>
    <definedName name="テラス" localSheetId="30">#REF!</definedName>
    <definedName name="テラス" localSheetId="6">#REF!</definedName>
    <definedName name="テラス" localSheetId="11">#REF!</definedName>
    <definedName name="テラス" localSheetId="10">#REF!</definedName>
    <definedName name="テラス" localSheetId="13">#REF!</definedName>
    <definedName name="テラス" localSheetId="16">#REF!</definedName>
    <definedName name="テラス" localSheetId="15">#REF!</definedName>
    <definedName name="テラス" localSheetId="23">#REF!</definedName>
    <definedName name="テラス" localSheetId="32">#REF!</definedName>
    <definedName name="テラス" localSheetId="12">#REF!</definedName>
    <definedName name="テラス" localSheetId="20">#REF!</definedName>
    <definedName name="テラス" localSheetId="19">#REF!</definedName>
    <definedName name="テラス" localSheetId="1">#REF!</definedName>
    <definedName name="テラス" localSheetId="18">#REF!</definedName>
    <definedName name="テラス" localSheetId="17">#REF!</definedName>
    <definedName name="テラス" localSheetId="24">#REF!</definedName>
    <definedName name="テラス" localSheetId="33">#REF!</definedName>
    <definedName name="テラス" localSheetId="34">#REF!</definedName>
    <definedName name="テラス" localSheetId="21">#REF!</definedName>
    <definedName name="テラス" localSheetId="28">#REF!</definedName>
    <definedName name="テラス" localSheetId="22">#REF!</definedName>
    <definedName name="テラス" localSheetId="0">#REF!</definedName>
    <definedName name="テラス" localSheetId="27">#REF!</definedName>
    <definedName name="テラス" localSheetId="25">#REF!</definedName>
    <definedName name="テラス" localSheetId="26">#REF!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14">#REF!</definedName>
    <definedName name="バイク" localSheetId="30">#REF!</definedName>
    <definedName name="バイク" localSheetId="6">#REF!</definedName>
    <definedName name="バイク" localSheetId="11">#REF!</definedName>
    <definedName name="バイク" localSheetId="10">#REF!</definedName>
    <definedName name="バイク" localSheetId="13">#REF!</definedName>
    <definedName name="バイク" localSheetId="16">#REF!</definedName>
    <definedName name="バイク" localSheetId="15">#REF!</definedName>
    <definedName name="バイク" localSheetId="23">#REF!</definedName>
    <definedName name="バイク" localSheetId="32">#REF!</definedName>
    <definedName name="バイク" localSheetId="12">#REF!</definedName>
    <definedName name="バイク" localSheetId="20">#REF!</definedName>
    <definedName name="バイク" localSheetId="19">#REF!</definedName>
    <definedName name="バイク" localSheetId="1">#REF!</definedName>
    <definedName name="バイク" localSheetId="18">#REF!</definedName>
    <definedName name="バイク" localSheetId="17">#REF!</definedName>
    <definedName name="バイク" localSheetId="24">#REF!</definedName>
    <definedName name="バイク" localSheetId="33">#REF!</definedName>
    <definedName name="バイク" localSheetId="34">#REF!</definedName>
    <definedName name="バイク" localSheetId="21">#REF!</definedName>
    <definedName name="バイク" localSheetId="28">#REF!</definedName>
    <definedName name="バイク" localSheetId="22">#REF!</definedName>
    <definedName name="バイク" localSheetId="0">#REF!</definedName>
    <definedName name="バイク" localSheetId="27">#REF!</definedName>
    <definedName name="バイク" localSheetId="25">#REF!</definedName>
    <definedName name="バイク" localSheetId="26">#REF!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14">#REF!</definedName>
    <definedName name="フリー" localSheetId="30">#REF!</definedName>
    <definedName name="フリー" localSheetId="6">#REF!</definedName>
    <definedName name="フリー" localSheetId="11">#REF!</definedName>
    <definedName name="フリー" localSheetId="10">#REF!</definedName>
    <definedName name="フリー" localSheetId="13">#REF!</definedName>
    <definedName name="フリー" localSheetId="16">#REF!</definedName>
    <definedName name="フリー" localSheetId="15">#REF!</definedName>
    <definedName name="フリー" localSheetId="23">#REF!</definedName>
    <definedName name="フリー" localSheetId="12">#REF!</definedName>
    <definedName name="フリー" localSheetId="20">#REF!</definedName>
    <definedName name="フリー" localSheetId="19">#REF!</definedName>
    <definedName name="フリー" localSheetId="1">#REF!</definedName>
    <definedName name="フリー" localSheetId="18">#REF!</definedName>
    <definedName name="フリー" localSheetId="17">#REF!</definedName>
    <definedName name="フリー" localSheetId="24">#REF!</definedName>
    <definedName name="フリー" localSheetId="33">#REF!</definedName>
    <definedName name="フリー" localSheetId="34">#REF!</definedName>
    <definedName name="フリー" localSheetId="21">#REF!</definedName>
    <definedName name="フリー" localSheetId="28">#REF!</definedName>
    <definedName name="フリー" localSheetId="22">#REF!</definedName>
    <definedName name="フリー" localSheetId="0">#REF!</definedName>
    <definedName name="フリー" localSheetId="27">#REF!</definedName>
    <definedName name="フリー" localSheetId="25">#REF!</definedName>
    <definedName name="フリー" localSheetId="26">#REF!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14">#REF!</definedName>
    <definedName name="ルーフ" localSheetId="30">#REF!</definedName>
    <definedName name="ルーフ" localSheetId="6">#REF!</definedName>
    <definedName name="ルーフ" localSheetId="11">#REF!</definedName>
    <definedName name="ルーフ" localSheetId="10">#REF!</definedName>
    <definedName name="ルーフ" localSheetId="13">#REF!</definedName>
    <definedName name="ルーフ" localSheetId="16">#REF!</definedName>
    <definedName name="ルーフ" localSheetId="15">#REF!</definedName>
    <definedName name="ルーフ" localSheetId="23">#REF!</definedName>
    <definedName name="ルーフ" localSheetId="12">#REF!</definedName>
    <definedName name="ルーフ" localSheetId="20">#REF!</definedName>
    <definedName name="ルーフ" localSheetId="19">#REF!</definedName>
    <definedName name="ルーフ" localSheetId="1">#REF!</definedName>
    <definedName name="ルーフ" localSheetId="18">#REF!</definedName>
    <definedName name="ルーフ" localSheetId="17">#REF!</definedName>
    <definedName name="ルーフ" localSheetId="24">#REF!</definedName>
    <definedName name="ルーフ" localSheetId="33">#REF!</definedName>
    <definedName name="ルーフ" localSheetId="34">#REF!</definedName>
    <definedName name="ルーフ" localSheetId="21">#REF!</definedName>
    <definedName name="ルーフ" localSheetId="28">#REF!</definedName>
    <definedName name="ルーフ" localSheetId="22">#REF!</definedName>
    <definedName name="ルーフ" localSheetId="0">#REF!</definedName>
    <definedName name="ルーフ" localSheetId="27">#REF!</definedName>
    <definedName name="ルーフ" localSheetId="25">#REF!</definedName>
    <definedName name="ルーフ" localSheetId="26">#REF!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14">#REF!</definedName>
    <definedName name="委託料率" localSheetId="30">#REF!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6">#REF!</definedName>
    <definedName name="委託料率" localSheetId="15">#REF!</definedName>
    <definedName name="委託料率" localSheetId="23">#REF!</definedName>
    <definedName name="委託料率" localSheetId="12">#REF!</definedName>
    <definedName name="委託料率" localSheetId="20">#REF!</definedName>
    <definedName name="委託料率" localSheetId="19">#REF!</definedName>
    <definedName name="委託料率" localSheetId="1">#REF!</definedName>
    <definedName name="委託料率" localSheetId="18">#REF!</definedName>
    <definedName name="委託料率" localSheetId="17">#REF!</definedName>
    <definedName name="委託料率" localSheetId="24">#REF!</definedName>
    <definedName name="委託料率" localSheetId="33">#REF!</definedName>
    <definedName name="委託料率" localSheetId="34">#REF!</definedName>
    <definedName name="委託料率" localSheetId="21">#REF!</definedName>
    <definedName name="委託料率" localSheetId="28">#REF!</definedName>
    <definedName name="委託料率" localSheetId="22">#REF!</definedName>
    <definedName name="委託料率" localSheetId="0">#REF!</definedName>
    <definedName name="委託料率" localSheetId="27">#REF!</definedName>
    <definedName name="委託料率" localSheetId="25">#REF!</definedName>
    <definedName name="委託料率" localSheetId="26">#REF!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14">#REF!</definedName>
    <definedName name="一般管理手数料" localSheetId="30">#REF!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6">#REF!</definedName>
    <definedName name="一般管理手数料" localSheetId="15">#REF!</definedName>
    <definedName name="一般管理手数料" localSheetId="23">#REF!</definedName>
    <definedName name="一般管理手数料" localSheetId="12">#REF!</definedName>
    <definedName name="一般管理手数料" localSheetId="20">#REF!</definedName>
    <definedName name="一般管理手数料" localSheetId="19">#REF!</definedName>
    <definedName name="一般管理手数料" localSheetId="1">#REF!</definedName>
    <definedName name="一般管理手数料" localSheetId="18">#REF!</definedName>
    <definedName name="一般管理手数料" localSheetId="17">#REF!</definedName>
    <definedName name="一般管理手数料" localSheetId="24">#REF!</definedName>
    <definedName name="一般管理手数料" localSheetId="33">#REF!</definedName>
    <definedName name="一般管理手数料" localSheetId="34">#REF!</definedName>
    <definedName name="一般管理手数料" localSheetId="21">#REF!</definedName>
    <definedName name="一般管理手数料" localSheetId="28">#REF!</definedName>
    <definedName name="一般管理手数料" localSheetId="22">#REF!</definedName>
    <definedName name="一般管理手数料" localSheetId="0">#REF!</definedName>
    <definedName name="一般管理手数料" localSheetId="27">#REF!</definedName>
    <definedName name="一般管理手数料" localSheetId="25">#REF!</definedName>
    <definedName name="一般管理手数料" localSheetId="26">#REF!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14">#REF!</definedName>
    <definedName name="延床面積持分" localSheetId="30">#REF!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6">#REF!</definedName>
    <definedName name="延床面積持分" localSheetId="15">#REF!</definedName>
    <definedName name="延床面積持分" localSheetId="23">#REF!</definedName>
    <definedName name="延床面積持分" localSheetId="12">#REF!</definedName>
    <definedName name="延床面積持分" localSheetId="20">#REF!</definedName>
    <definedName name="延床面積持分" localSheetId="19">#REF!</definedName>
    <definedName name="延床面積持分" localSheetId="1">#REF!</definedName>
    <definedName name="延床面積持分" localSheetId="18">#REF!</definedName>
    <definedName name="延床面積持分" localSheetId="17">#REF!</definedName>
    <definedName name="延床面積持分" localSheetId="24">#REF!</definedName>
    <definedName name="延床面積持分" localSheetId="33">#REF!</definedName>
    <definedName name="延床面積持分" localSheetId="34">#REF!</definedName>
    <definedName name="延床面積持分" localSheetId="21">#REF!</definedName>
    <definedName name="延床面積持分" localSheetId="28">#REF!</definedName>
    <definedName name="延床面積持分" localSheetId="22">#REF!</definedName>
    <definedName name="延床面積持分" localSheetId="0">#REF!</definedName>
    <definedName name="延床面積持分" localSheetId="27">#REF!</definedName>
    <definedName name="延床面積持分" localSheetId="25">#REF!</definedName>
    <definedName name="延床面積持分" localSheetId="26">#REF!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14">#REF!</definedName>
    <definedName name="延面積" localSheetId="30">#REF!</definedName>
    <definedName name="延面積" localSheetId="6">#REF!</definedName>
    <definedName name="延面積" localSheetId="11">#REF!</definedName>
    <definedName name="延面積" localSheetId="10">#REF!</definedName>
    <definedName name="延面積" localSheetId="13">#REF!</definedName>
    <definedName name="延面積" localSheetId="16">#REF!</definedName>
    <definedName name="延面積" localSheetId="15">#REF!</definedName>
    <definedName name="延面積" localSheetId="23">#REF!</definedName>
    <definedName name="延面積" localSheetId="12">#REF!</definedName>
    <definedName name="延面積" localSheetId="20">#REF!</definedName>
    <definedName name="延面積" localSheetId="19">#REF!</definedName>
    <definedName name="延面積" localSheetId="1">#REF!</definedName>
    <definedName name="延面積" localSheetId="18">#REF!</definedName>
    <definedName name="延面積" localSheetId="17">#REF!</definedName>
    <definedName name="延面積" localSheetId="24">#REF!</definedName>
    <definedName name="延面積" localSheetId="33">#REF!</definedName>
    <definedName name="延面積" localSheetId="34">#REF!</definedName>
    <definedName name="延面積" localSheetId="21">#REF!</definedName>
    <definedName name="延面積" localSheetId="28">#REF!</definedName>
    <definedName name="延面積" localSheetId="22">#REF!</definedName>
    <definedName name="延面積" localSheetId="0">#REF!</definedName>
    <definedName name="延面積" localSheetId="27">#REF!</definedName>
    <definedName name="延面積" localSheetId="25">#REF!</definedName>
    <definedName name="延面積" localSheetId="26">#REF!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14">#REF!</definedName>
    <definedName name="延面積持分比率" localSheetId="30">#REF!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6">#REF!</definedName>
    <definedName name="延面積持分比率" localSheetId="15">#REF!</definedName>
    <definedName name="延面積持分比率" localSheetId="23">#REF!</definedName>
    <definedName name="延面積持分比率" localSheetId="12">#REF!</definedName>
    <definedName name="延面積持分比率" localSheetId="20">#REF!</definedName>
    <definedName name="延面積持分比率" localSheetId="19">#REF!</definedName>
    <definedName name="延面積持分比率" localSheetId="1">#REF!</definedName>
    <definedName name="延面積持分比率" localSheetId="18">#REF!</definedName>
    <definedName name="延面積持分比率" localSheetId="17">#REF!</definedName>
    <definedName name="延面積持分比率" localSheetId="24">#REF!</definedName>
    <definedName name="延面積持分比率" localSheetId="33">#REF!</definedName>
    <definedName name="延面積持分比率" localSheetId="34">#REF!</definedName>
    <definedName name="延面積持分比率" localSheetId="21">#REF!</definedName>
    <definedName name="延面積持分比率" localSheetId="28">#REF!</definedName>
    <definedName name="延面積持分比率" localSheetId="22">#REF!</definedName>
    <definedName name="延面積持分比率" localSheetId="0">#REF!</definedName>
    <definedName name="延面積持分比率" localSheetId="27">#REF!</definedName>
    <definedName name="延面積持分比率" localSheetId="25">#REF!</definedName>
    <definedName name="延面積持分比率" localSheetId="26">#REF!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14">#REF!</definedName>
    <definedName name="汚水槽" localSheetId="30">#REF!</definedName>
    <definedName name="汚水槽" localSheetId="6">#REF!</definedName>
    <definedName name="汚水槽" localSheetId="11">#REF!</definedName>
    <definedName name="汚水槽" localSheetId="10">#REF!</definedName>
    <definedName name="汚水槽" localSheetId="13">#REF!</definedName>
    <definedName name="汚水槽" localSheetId="16">#REF!</definedName>
    <definedName name="汚水槽" localSheetId="15">#REF!</definedName>
    <definedName name="汚水槽" localSheetId="23">#REF!</definedName>
    <definedName name="汚水槽" localSheetId="12">#REF!</definedName>
    <definedName name="汚水槽" localSheetId="20">#REF!</definedName>
    <definedName name="汚水槽" localSheetId="19">#REF!</definedName>
    <definedName name="汚水槽" localSheetId="1">#REF!</definedName>
    <definedName name="汚水槽" localSheetId="18">#REF!</definedName>
    <definedName name="汚水槽" localSheetId="17">#REF!</definedName>
    <definedName name="汚水槽" localSheetId="24">#REF!</definedName>
    <definedName name="汚水槽" localSheetId="33">#REF!</definedName>
    <definedName name="汚水槽" localSheetId="34">#REF!</definedName>
    <definedName name="汚水槽" localSheetId="21">#REF!</definedName>
    <definedName name="汚水槽" localSheetId="28">#REF!</definedName>
    <definedName name="汚水槽" localSheetId="22">#REF!</definedName>
    <definedName name="汚水槽" localSheetId="0">#REF!</definedName>
    <definedName name="汚水槽" localSheetId="27">#REF!</definedName>
    <definedName name="汚水槽" localSheetId="25">#REF!</definedName>
    <definedName name="汚水槽" localSheetId="26">#REF!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14">#REF!</definedName>
    <definedName name="価格_Ａ１" localSheetId="30">#REF!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6">#REF!</definedName>
    <definedName name="価格_Ａ１" localSheetId="15">#REF!</definedName>
    <definedName name="価格_Ａ１" localSheetId="23">#REF!</definedName>
    <definedName name="価格_Ａ１" localSheetId="12">#REF!</definedName>
    <definedName name="価格_Ａ１" localSheetId="20">#REF!</definedName>
    <definedName name="価格_Ａ１" localSheetId="19">#REF!</definedName>
    <definedName name="価格_Ａ１" localSheetId="1">#REF!</definedName>
    <definedName name="価格_Ａ１" localSheetId="18">#REF!</definedName>
    <definedName name="価格_Ａ１" localSheetId="17">#REF!</definedName>
    <definedName name="価格_Ａ１" localSheetId="24">#REF!</definedName>
    <definedName name="価格_Ａ１" localSheetId="33">#REF!</definedName>
    <definedName name="価格_Ａ１" localSheetId="34">#REF!</definedName>
    <definedName name="価格_Ａ１" localSheetId="21">#REF!</definedName>
    <definedName name="価格_Ａ１" localSheetId="28">#REF!</definedName>
    <definedName name="価格_Ａ１" localSheetId="22">#REF!</definedName>
    <definedName name="価格_Ａ１" localSheetId="0">#REF!</definedName>
    <definedName name="価格_Ａ１" localSheetId="27">#REF!</definedName>
    <definedName name="価格_Ａ１" localSheetId="25">#REF!</definedName>
    <definedName name="価格_Ａ１" localSheetId="26">#REF!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14">#REF!</definedName>
    <definedName name="価格_Ａ２" localSheetId="30">#REF!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6">#REF!</definedName>
    <definedName name="価格_Ａ２" localSheetId="15">#REF!</definedName>
    <definedName name="価格_Ａ２" localSheetId="23">#REF!</definedName>
    <definedName name="価格_Ａ２" localSheetId="12">#REF!</definedName>
    <definedName name="価格_Ａ２" localSheetId="20">#REF!</definedName>
    <definedName name="価格_Ａ２" localSheetId="19">#REF!</definedName>
    <definedName name="価格_Ａ２" localSheetId="1">#REF!</definedName>
    <definedName name="価格_Ａ２" localSheetId="18">#REF!</definedName>
    <definedName name="価格_Ａ２" localSheetId="17">#REF!</definedName>
    <definedName name="価格_Ａ２" localSheetId="24">#REF!</definedName>
    <definedName name="価格_Ａ２" localSheetId="33">#REF!</definedName>
    <definedName name="価格_Ａ２" localSheetId="34">#REF!</definedName>
    <definedName name="価格_Ａ２" localSheetId="21">#REF!</definedName>
    <definedName name="価格_Ａ２" localSheetId="28">#REF!</definedName>
    <definedName name="価格_Ａ２" localSheetId="22">#REF!</definedName>
    <definedName name="価格_Ａ２" localSheetId="0">#REF!</definedName>
    <definedName name="価格_Ａ２" localSheetId="27">#REF!</definedName>
    <definedName name="価格_Ａ２" localSheetId="25">#REF!</definedName>
    <definedName name="価格_Ａ２" localSheetId="26">#REF!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14">#REF!</definedName>
    <definedName name="価格_Ｂ" localSheetId="30">#REF!</definedName>
    <definedName name="価格_Ｂ" localSheetId="6">#REF!</definedName>
    <definedName name="価格_Ｂ" localSheetId="11">#REF!</definedName>
    <definedName name="価格_Ｂ" localSheetId="10">#REF!</definedName>
    <definedName name="価格_Ｂ" localSheetId="13">#REF!</definedName>
    <definedName name="価格_Ｂ" localSheetId="16">#REF!</definedName>
    <definedName name="価格_Ｂ" localSheetId="15">#REF!</definedName>
    <definedName name="価格_Ｂ" localSheetId="23">#REF!</definedName>
    <definedName name="価格_Ｂ" localSheetId="12">#REF!</definedName>
    <definedName name="価格_Ｂ" localSheetId="20">#REF!</definedName>
    <definedName name="価格_Ｂ" localSheetId="19">#REF!</definedName>
    <definedName name="価格_Ｂ" localSheetId="1">#REF!</definedName>
    <definedName name="価格_Ｂ" localSheetId="18">#REF!</definedName>
    <definedName name="価格_Ｂ" localSheetId="17">#REF!</definedName>
    <definedName name="価格_Ｂ" localSheetId="24">#REF!</definedName>
    <definedName name="価格_Ｂ" localSheetId="33">#REF!</definedName>
    <definedName name="価格_Ｂ" localSheetId="34">#REF!</definedName>
    <definedName name="価格_Ｂ" localSheetId="21">#REF!</definedName>
    <definedName name="価格_Ｂ" localSheetId="28">#REF!</definedName>
    <definedName name="価格_Ｂ" localSheetId="22">#REF!</definedName>
    <definedName name="価格_Ｂ" localSheetId="0">#REF!</definedName>
    <definedName name="価格_Ｂ" localSheetId="27">#REF!</definedName>
    <definedName name="価格_Ｂ" localSheetId="25">#REF!</definedName>
    <definedName name="価格_Ｂ" localSheetId="26">#REF!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14">#REF!</definedName>
    <definedName name="価格_Ｃ" localSheetId="30">#REF!</definedName>
    <definedName name="価格_Ｃ" localSheetId="6">#REF!</definedName>
    <definedName name="価格_Ｃ" localSheetId="11">#REF!</definedName>
    <definedName name="価格_Ｃ" localSheetId="10">#REF!</definedName>
    <definedName name="価格_Ｃ" localSheetId="13">#REF!</definedName>
    <definedName name="価格_Ｃ" localSheetId="16">#REF!</definedName>
    <definedName name="価格_Ｃ" localSheetId="15">#REF!</definedName>
    <definedName name="価格_Ｃ" localSheetId="23">#REF!</definedName>
    <definedName name="価格_Ｃ" localSheetId="12">#REF!</definedName>
    <definedName name="価格_Ｃ" localSheetId="20">#REF!</definedName>
    <definedName name="価格_Ｃ" localSheetId="19">#REF!</definedName>
    <definedName name="価格_Ｃ" localSheetId="1">#REF!</definedName>
    <definedName name="価格_Ｃ" localSheetId="18">#REF!</definedName>
    <definedName name="価格_Ｃ" localSheetId="17">#REF!</definedName>
    <definedName name="価格_Ｃ" localSheetId="24">#REF!</definedName>
    <definedName name="価格_Ｃ" localSheetId="33">#REF!</definedName>
    <definedName name="価格_Ｃ" localSheetId="34">#REF!</definedName>
    <definedName name="価格_Ｃ" localSheetId="21">#REF!</definedName>
    <definedName name="価格_Ｃ" localSheetId="28">#REF!</definedName>
    <definedName name="価格_Ｃ" localSheetId="22">#REF!</definedName>
    <definedName name="価格_Ｃ" localSheetId="0">#REF!</definedName>
    <definedName name="価格_Ｃ" localSheetId="27">#REF!</definedName>
    <definedName name="価格_Ｃ" localSheetId="25">#REF!</definedName>
    <definedName name="価格_Ｃ" localSheetId="26">#REF!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14">#REF!</definedName>
    <definedName name="火災保険料" localSheetId="30">#REF!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6">#REF!</definedName>
    <definedName name="火災保険料" localSheetId="15">#REF!</definedName>
    <definedName name="火災保険料" localSheetId="23">#REF!</definedName>
    <definedName name="火災保険料" localSheetId="12">#REF!</definedName>
    <definedName name="火災保険料" localSheetId="20">#REF!</definedName>
    <definedName name="火災保険料" localSheetId="19">#REF!</definedName>
    <definedName name="火災保険料" localSheetId="1">#REF!</definedName>
    <definedName name="火災保険料" localSheetId="18">#REF!</definedName>
    <definedName name="火災保険料" localSheetId="17">#REF!</definedName>
    <definedName name="火災保険料" localSheetId="24">#REF!</definedName>
    <definedName name="火災保険料" localSheetId="33">#REF!</definedName>
    <definedName name="火災保険料" localSheetId="34">#REF!</definedName>
    <definedName name="火災保険料" localSheetId="21">#REF!</definedName>
    <definedName name="火災保険料" localSheetId="28">#REF!</definedName>
    <definedName name="火災保険料" localSheetId="22">#REF!</definedName>
    <definedName name="火災保険料" localSheetId="0">#REF!</definedName>
    <definedName name="火災保険料" localSheetId="27">#REF!</definedName>
    <definedName name="火災保険料" localSheetId="25">#REF!</definedName>
    <definedName name="火災保険料" localSheetId="26">#REF!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14">#REF!</definedName>
    <definedName name="外部駐" localSheetId="30">#REF!</definedName>
    <definedName name="外部駐" localSheetId="6">#REF!</definedName>
    <definedName name="外部駐" localSheetId="11">#REF!</definedName>
    <definedName name="外部駐" localSheetId="10">#REF!</definedName>
    <definedName name="外部駐" localSheetId="13">#REF!</definedName>
    <definedName name="外部駐" localSheetId="16">#REF!</definedName>
    <definedName name="外部駐" localSheetId="15">#REF!</definedName>
    <definedName name="外部駐" localSheetId="23">#REF!</definedName>
    <definedName name="外部駐" localSheetId="12">#REF!</definedName>
    <definedName name="外部駐" localSheetId="20">#REF!</definedName>
    <definedName name="外部駐" localSheetId="19">#REF!</definedName>
    <definedName name="外部駐" localSheetId="1">#REF!</definedName>
    <definedName name="外部駐" localSheetId="18">#REF!</definedName>
    <definedName name="外部駐" localSheetId="17">#REF!</definedName>
    <definedName name="外部駐" localSheetId="24">#REF!</definedName>
    <definedName name="外部駐" localSheetId="33">#REF!</definedName>
    <definedName name="外部駐" localSheetId="34">#REF!</definedName>
    <definedName name="外部駐" localSheetId="21">#REF!</definedName>
    <definedName name="外部駐" localSheetId="28">#REF!</definedName>
    <definedName name="外部駐" localSheetId="22">#REF!</definedName>
    <definedName name="外部駐" localSheetId="0">#REF!</definedName>
    <definedName name="外部駐" localSheetId="27">#REF!</definedName>
    <definedName name="外部駐" localSheetId="25">#REF!</definedName>
    <definedName name="外部駐" localSheetId="26">#REF!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14">#REF!</definedName>
    <definedName name="外部駐車場" localSheetId="30">#REF!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6">#REF!</definedName>
    <definedName name="外部駐車場" localSheetId="15">#REF!</definedName>
    <definedName name="外部駐車場" localSheetId="23">#REF!</definedName>
    <definedName name="外部駐車場" localSheetId="12">#REF!</definedName>
    <definedName name="外部駐車場" localSheetId="20">#REF!</definedName>
    <definedName name="外部駐車場" localSheetId="19">#REF!</definedName>
    <definedName name="外部駐車場" localSheetId="1">#REF!</definedName>
    <definedName name="外部駐車場" localSheetId="18">#REF!</definedName>
    <definedName name="外部駐車場" localSheetId="17">#REF!</definedName>
    <definedName name="外部駐車場" localSheetId="24">#REF!</definedName>
    <definedName name="外部駐車場" localSheetId="33">#REF!</definedName>
    <definedName name="外部駐車場" localSheetId="34">#REF!</definedName>
    <definedName name="外部駐車場" localSheetId="21">#REF!</definedName>
    <definedName name="外部駐車場" localSheetId="28">#REF!</definedName>
    <definedName name="外部駐車場" localSheetId="22">#REF!</definedName>
    <definedName name="外部駐車場" localSheetId="0">#REF!</definedName>
    <definedName name="外部駐車場" localSheetId="27">#REF!</definedName>
    <definedName name="外部駐車場" localSheetId="25">#REF!</definedName>
    <definedName name="外部駐車場" localSheetId="26">#REF!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14">#REF!</definedName>
    <definedName name="管理員業務費" localSheetId="30">#REF!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6">#REF!</definedName>
    <definedName name="管理員業務費" localSheetId="15">#REF!</definedName>
    <definedName name="管理員業務費" localSheetId="23">#REF!</definedName>
    <definedName name="管理員業務費" localSheetId="12">#REF!</definedName>
    <definedName name="管理員業務費" localSheetId="20">#REF!</definedName>
    <definedName name="管理員業務費" localSheetId="19">#REF!</definedName>
    <definedName name="管理員業務費" localSheetId="1">#REF!</definedName>
    <definedName name="管理員業務費" localSheetId="18">#REF!</definedName>
    <definedName name="管理員業務費" localSheetId="17">#REF!</definedName>
    <definedName name="管理員業務費" localSheetId="24">#REF!</definedName>
    <definedName name="管理員業務費" localSheetId="33">#REF!</definedName>
    <definedName name="管理員業務費" localSheetId="34">#REF!</definedName>
    <definedName name="管理員業務費" localSheetId="21">#REF!</definedName>
    <definedName name="管理員業務費" localSheetId="28">#REF!</definedName>
    <definedName name="管理員業務費" localSheetId="22">#REF!</definedName>
    <definedName name="管理員業務費" localSheetId="0">#REF!</definedName>
    <definedName name="管理員業務費" localSheetId="27">#REF!</definedName>
    <definedName name="管理員業務費" localSheetId="25">#REF!</definedName>
    <definedName name="管理員業務費" localSheetId="26">#REF!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14">#REF!</definedName>
    <definedName name="管理準備金倍率" localSheetId="30">#REF!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6">#REF!</definedName>
    <definedName name="管理準備金倍率" localSheetId="15">#REF!</definedName>
    <definedName name="管理準備金倍率" localSheetId="23">#REF!</definedName>
    <definedName name="管理準備金倍率" localSheetId="12">#REF!</definedName>
    <definedName name="管理準備金倍率" localSheetId="20">#REF!</definedName>
    <definedName name="管理準備金倍率" localSheetId="19">#REF!</definedName>
    <definedName name="管理準備金倍率" localSheetId="1">#REF!</definedName>
    <definedName name="管理準備金倍率" localSheetId="18">#REF!</definedName>
    <definedName name="管理準備金倍率" localSheetId="17">#REF!</definedName>
    <definedName name="管理準備金倍率" localSheetId="24">#REF!</definedName>
    <definedName name="管理準備金倍率" localSheetId="33">#REF!</definedName>
    <definedName name="管理準備金倍率" localSheetId="34">#REF!</definedName>
    <definedName name="管理準備金倍率" localSheetId="21">#REF!</definedName>
    <definedName name="管理準備金倍率" localSheetId="28">#REF!</definedName>
    <definedName name="管理準備金倍率" localSheetId="22">#REF!</definedName>
    <definedName name="管理準備金倍率" localSheetId="0">#REF!</definedName>
    <definedName name="管理準備金倍率" localSheetId="27">#REF!</definedName>
    <definedName name="管理準備金倍率" localSheetId="25">#REF!</definedName>
    <definedName name="管理準備金倍率" localSheetId="26">#REF!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14">#REF!</definedName>
    <definedName name="管理費" localSheetId="30">#REF!</definedName>
    <definedName name="管理費" localSheetId="6">#REF!</definedName>
    <definedName name="管理費" localSheetId="11">#REF!</definedName>
    <definedName name="管理費" localSheetId="10">#REF!</definedName>
    <definedName name="管理費" localSheetId="13">#REF!</definedName>
    <definedName name="管理費" localSheetId="16">#REF!</definedName>
    <definedName name="管理費" localSheetId="15">#REF!</definedName>
    <definedName name="管理費" localSheetId="23">#REF!</definedName>
    <definedName name="管理費" localSheetId="12">#REF!</definedName>
    <definedName name="管理費" localSheetId="20">#REF!</definedName>
    <definedName name="管理費" localSheetId="19">#REF!</definedName>
    <definedName name="管理費" localSheetId="1">#REF!</definedName>
    <definedName name="管理費" localSheetId="18">#REF!</definedName>
    <definedName name="管理費" localSheetId="17">#REF!</definedName>
    <definedName name="管理費" localSheetId="24">#REF!</definedName>
    <definedName name="管理費" localSheetId="33">#REF!</definedName>
    <definedName name="管理費" localSheetId="34">#REF!</definedName>
    <definedName name="管理費" localSheetId="21">#REF!</definedName>
    <definedName name="管理費" localSheetId="28">#REF!</definedName>
    <definedName name="管理費" localSheetId="22">#REF!</definedName>
    <definedName name="管理費" localSheetId="0">#REF!</definedName>
    <definedName name="管理費" localSheetId="27">#REF!</definedName>
    <definedName name="管理費" localSheetId="25">#REF!</definedName>
    <definedName name="管理費" localSheetId="26">#REF!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14">#REF!</definedName>
    <definedName name="還元利回り" localSheetId="30">#REF!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6">#REF!</definedName>
    <definedName name="還元利回り" localSheetId="15">#REF!</definedName>
    <definedName name="還元利回り" localSheetId="23">#REF!</definedName>
    <definedName name="還元利回り" localSheetId="12">#REF!</definedName>
    <definedName name="還元利回り" localSheetId="20">#REF!</definedName>
    <definedName name="還元利回り" localSheetId="19">#REF!</definedName>
    <definedName name="還元利回り" localSheetId="1">#REF!</definedName>
    <definedName name="還元利回り" localSheetId="18">#REF!</definedName>
    <definedName name="還元利回り" localSheetId="17">#REF!</definedName>
    <definedName name="還元利回り" localSheetId="24">#REF!</definedName>
    <definedName name="還元利回り" localSheetId="33">#REF!</definedName>
    <definedName name="還元利回り" localSheetId="34">#REF!</definedName>
    <definedName name="還元利回り" localSheetId="21">#REF!</definedName>
    <definedName name="還元利回り" localSheetId="28">#REF!</definedName>
    <definedName name="還元利回り" localSheetId="22">#REF!</definedName>
    <definedName name="還元利回り" localSheetId="0">#REF!</definedName>
    <definedName name="還元利回り" localSheetId="27">#REF!</definedName>
    <definedName name="還元利回り" localSheetId="25">#REF!</definedName>
    <definedName name="還元利回り" localSheetId="26">#REF!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14">#REF!</definedName>
    <definedName name="基金基準" localSheetId="30">#REF!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6">#REF!</definedName>
    <definedName name="基金基準" localSheetId="15">#REF!</definedName>
    <definedName name="基金基準" localSheetId="23">#REF!</definedName>
    <definedName name="基金基準" localSheetId="12">#REF!</definedName>
    <definedName name="基金基準" localSheetId="20">#REF!</definedName>
    <definedName name="基金基準" localSheetId="19">#REF!</definedName>
    <definedName name="基金基準" localSheetId="1">#REF!</definedName>
    <definedName name="基金基準" localSheetId="18">#REF!</definedName>
    <definedName name="基金基準" localSheetId="17">#REF!</definedName>
    <definedName name="基金基準" localSheetId="24">#REF!</definedName>
    <definedName name="基金基準" localSheetId="33">#REF!</definedName>
    <definedName name="基金基準" localSheetId="34">#REF!</definedName>
    <definedName name="基金基準" localSheetId="21">#REF!</definedName>
    <definedName name="基金基準" localSheetId="28">#REF!</definedName>
    <definedName name="基金基準" localSheetId="22">#REF!</definedName>
    <definedName name="基金基準" localSheetId="0">#REF!</definedName>
    <definedName name="基金基準" localSheetId="27">#REF!</definedName>
    <definedName name="基金基準" localSheetId="25">#REF!</definedName>
    <definedName name="基金基準" localSheetId="26">#REF!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14">#REF!</definedName>
    <definedName name="共視聴" localSheetId="30">#REF!</definedName>
    <definedName name="共視聴" localSheetId="6">#REF!</definedName>
    <definedName name="共視聴" localSheetId="11">#REF!</definedName>
    <definedName name="共視聴" localSheetId="10">#REF!</definedName>
    <definedName name="共視聴" localSheetId="13">#REF!</definedName>
    <definedName name="共視聴" localSheetId="16">#REF!</definedName>
    <definedName name="共視聴" localSheetId="15">#REF!</definedName>
    <definedName name="共視聴" localSheetId="23">#REF!</definedName>
    <definedName name="共視聴" localSheetId="12">#REF!</definedName>
    <definedName name="共視聴" localSheetId="20">#REF!</definedName>
    <definedName name="共視聴" localSheetId="19">#REF!</definedName>
    <definedName name="共視聴" localSheetId="1">#REF!</definedName>
    <definedName name="共視聴" localSheetId="18">#REF!</definedName>
    <definedName name="共視聴" localSheetId="17">#REF!</definedName>
    <definedName name="共視聴" localSheetId="24">#REF!</definedName>
    <definedName name="共視聴" localSheetId="33">#REF!</definedName>
    <definedName name="共視聴" localSheetId="34">#REF!</definedName>
    <definedName name="共視聴" localSheetId="21">#REF!</definedName>
    <definedName name="共視聴" localSheetId="28">#REF!</definedName>
    <definedName name="共視聴" localSheetId="22">#REF!</definedName>
    <definedName name="共視聴" localSheetId="0">#REF!</definedName>
    <definedName name="共視聴" localSheetId="27">#REF!</definedName>
    <definedName name="共視聴" localSheetId="25">#REF!</definedName>
    <definedName name="共視聴" localSheetId="26">#REF!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14">#REF!</definedName>
    <definedName name="共視聴基準" localSheetId="30">#REF!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6">#REF!</definedName>
    <definedName name="共視聴基準" localSheetId="15">#REF!</definedName>
    <definedName name="共視聴基準" localSheetId="23">#REF!</definedName>
    <definedName name="共視聴基準" localSheetId="12">#REF!</definedName>
    <definedName name="共視聴基準" localSheetId="20">#REF!</definedName>
    <definedName name="共視聴基準" localSheetId="19">#REF!</definedName>
    <definedName name="共視聴基準" localSheetId="1">#REF!</definedName>
    <definedName name="共視聴基準" localSheetId="18">#REF!</definedName>
    <definedName name="共視聴基準" localSheetId="17">#REF!</definedName>
    <definedName name="共視聴基準" localSheetId="24">#REF!</definedName>
    <definedName name="共視聴基準" localSheetId="33">#REF!</definedName>
    <definedName name="共視聴基準" localSheetId="34">#REF!</definedName>
    <definedName name="共視聴基準" localSheetId="21">#REF!</definedName>
    <definedName name="共視聴基準" localSheetId="28">#REF!</definedName>
    <definedName name="共視聴基準" localSheetId="22">#REF!</definedName>
    <definedName name="共視聴基準" localSheetId="0">#REF!</definedName>
    <definedName name="共視聴基準" localSheetId="27">#REF!</definedName>
    <definedName name="共視聴基準" localSheetId="25">#REF!</definedName>
    <definedName name="共視聴基準" localSheetId="26">#REF!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14">#REF!</definedName>
    <definedName name="共用部" localSheetId="30">#REF!</definedName>
    <definedName name="共用部" localSheetId="6">#REF!</definedName>
    <definedName name="共用部" localSheetId="11">#REF!</definedName>
    <definedName name="共用部" localSheetId="10">#REF!</definedName>
    <definedName name="共用部" localSheetId="13">#REF!</definedName>
    <definedName name="共用部" localSheetId="16">#REF!</definedName>
    <definedName name="共用部" localSheetId="15">#REF!</definedName>
    <definedName name="共用部" localSheetId="23">#REF!</definedName>
    <definedName name="共用部" localSheetId="12">#REF!</definedName>
    <definedName name="共用部" localSheetId="20">#REF!</definedName>
    <definedName name="共用部" localSheetId="19">#REF!</definedName>
    <definedName name="共用部" localSheetId="1">#REF!</definedName>
    <definedName name="共用部" localSheetId="18">#REF!</definedName>
    <definedName name="共用部" localSheetId="17">#REF!</definedName>
    <definedName name="共用部" localSheetId="24">#REF!</definedName>
    <definedName name="共用部" localSheetId="33">#REF!</definedName>
    <definedName name="共用部" localSheetId="34">#REF!</definedName>
    <definedName name="共用部" localSheetId="21">#REF!</definedName>
    <definedName name="共用部" localSheetId="28">#REF!</definedName>
    <definedName name="共用部" localSheetId="22">#REF!</definedName>
    <definedName name="共用部" localSheetId="0">#REF!</definedName>
    <definedName name="共用部" localSheetId="27">#REF!</definedName>
    <definedName name="共用部" localSheetId="25">#REF!</definedName>
    <definedName name="共用部" localSheetId="26">#REF!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14">#REF!</definedName>
    <definedName name="緊急受付業務費" localSheetId="30">#REF!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6">#REF!</definedName>
    <definedName name="緊急受付業務費" localSheetId="15">#REF!</definedName>
    <definedName name="緊急受付業務費" localSheetId="23">#REF!</definedName>
    <definedName name="緊急受付業務費" localSheetId="12">#REF!</definedName>
    <definedName name="緊急受付業務費" localSheetId="20">#REF!</definedName>
    <definedName name="緊急受付業務費" localSheetId="19">#REF!</definedName>
    <definedName name="緊急受付業務費" localSheetId="1">#REF!</definedName>
    <definedName name="緊急受付業務費" localSheetId="18">#REF!</definedName>
    <definedName name="緊急受付業務費" localSheetId="17">#REF!</definedName>
    <definedName name="緊急受付業務費" localSheetId="24">#REF!</definedName>
    <definedName name="緊急受付業務費" localSheetId="33">#REF!</definedName>
    <definedName name="緊急受付業務費" localSheetId="34">#REF!</definedName>
    <definedName name="緊急受付業務費" localSheetId="21">#REF!</definedName>
    <definedName name="緊急受付業務費" localSheetId="28">#REF!</definedName>
    <definedName name="緊急受付業務費" localSheetId="22">#REF!</definedName>
    <definedName name="緊急受付業務費" localSheetId="0">#REF!</definedName>
    <definedName name="緊急受付業務費" localSheetId="27">#REF!</definedName>
    <definedName name="緊急受付業務費" localSheetId="25">#REF!</definedName>
    <definedName name="緊急受付業務費" localSheetId="26">#REF!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14">#REF!</definedName>
    <definedName name="建物持分比率" localSheetId="30">#REF!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6">#REF!</definedName>
    <definedName name="建物持分比率" localSheetId="15">#REF!</definedName>
    <definedName name="建物持分比率" localSheetId="23">#REF!</definedName>
    <definedName name="建物持分比率" localSheetId="12">#REF!</definedName>
    <definedName name="建物持分比率" localSheetId="20">#REF!</definedName>
    <definedName name="建物持分比率" localSheetId="19">#REF!</definedName>
    <definedName name="建物持分比率" localSheetId="1">#REF!</definedName>
    <definedName name="建物持分比率" localSheetId="18">#REF!</definedName>
    <definedName name="建物持分比率" localSheetId="17">#REF!</definedName>
    <definedName name="建物持分比率" localSheetId="24">#REF!</definedName>
    <definedName name="建物持分比率" localSheetId="33">#REF!</definedName>
    <definedName name="建物持分比率" localSheetId="34">#REF!</definedName>
    <definedName name="建物持分比率" localSheetId="21">#REF!</definedName>
    <definedName name="建物持分比率" localSheetId="28">#REF!</definedName>
    <definedName name="建物持分比率" localSheetId="22">#REF!</definedName>
    <definedName name="建物持分比率" localSheetId="0">#REF!</definedName>
    <definedName name="建物持分比率" localSheetId="27">#REF!</definedName>
    <definedName name="建物持分比率" localSheetId="25">#REF!</definedName>
    <definedName name="建物持分比率" localSheetId="26">#REF!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14">#REF!</definedName>
    <definedName name="個人賠償" localSheetId="30">#REF!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6">#REF!</definedName>
    <definedName name="個人賠償" localSheetId="15">#REF!</definedName>
    <definedName name="個人賠償" localSheetId="23">#REF!</definedName>
    <definedName name="個人賠償" localSheetId="12">#REF!</definedName>
    <definedName name="個人賠償" localSheetId="20">#REF!</definedName>
    <definedName name="個人賠償" localSheetId="19">#REF!</definedName>
    <definedName name="個人賠償" localSheetId="1">#REF!</definedName>
    <definedName name="個人賠償" localSheetId="18">#REF!</definedName>
    <definedName name="個人賠償" localSheetId="17">#REF!</definedName>
    <definedName name="個人賠償" localSheetId="24">#REF!</definedName>
    <definedName name="個人賠償" localSheetId="33">#REF!</definedName>
    <definedName name="個人賠償" localSheetId="34">#REF!</definedName>
    <definedName name="個人賠償" localSheetId="21">#REF!</definedName>
    <definedName name="個人賠償" localSheetId="28">#REF!</definedName>
    <definedName name="個人賠償" localSheetId="22">#REF!</definedName>
    <definedName name="個人賠償" localSheetId="0">#REF!</definedName>
    <definedName name="個人賠償" localSheetId="27">#REF!</definedName>
    <definedName name="個人賠償" localSheetId="25">#REF!</definedName>
    <definedName name="個人賠償" localSheetId="26">#REF!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14">#REF!</definedName>
    <definedName name="戸数" localSheetId="30">#REF!</definedName>
    <definedName name="戸数" localSheetId="6">#REF!</definedName>
    <definedName name="戸数" localSheetId="11">#REF!</definedName>
    <definedName name="戸数" localSheetId="10">#REF!</definedName>
    <definedName name="戸数" localSheetId="13">#REF!</definedName>
    <definedName name="戸数" localSheetId="16">#REF!</definedName>
    <definedName name="戸数" localSheetId="15">#REF!</definedName>
    <definedName name="戸数" localSheetId="23">#REF!</definedName>
    <definedName name="戸数" localSheetId="12">#REF!</definedName>
    <definedName name="戸数" localSheetId="20">#REF!</definedName>
    <definedName name="戸数" localSheetId="19">#REF!</definedName>
    <definedName name="戸数" localSheetId="1">#REF!</definedName>
    <definedName name="戸数" localSheetId="18">#REF!</definedName>
    <definedName name="戸数" localSheetId="17">#REF!</definedName>
    <definedName name="戸数" localSheetId="24">#REF!</definedName>
    <definedName name="戸数" localSheetId="33">#REF!</definedName>
    <definedName name="戸数" localSheetId="34">#REF!</definedName>
    <definedName name="戸数" localSheetId="21">#REF!</definedName>
    <definedName name="戸数" localSheetId="28">#REF!</definedName>
    <definedName name="戸数" localSheetId="22">#REF!</definedName>
    <definedName name="戸数" localSheetId="0">#REF!</definedName>
    <definedName name="戸数" localSheetId="27">#REF!</definedName>
    <definedName name="戸数" localSheetId="25">#REF!</definedName>
    <definedName name="戸数" localSheetId="26">#REF!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14">#REF!</definedName>
    <definedName name="今回評価時点" localSheetId="30">#REF!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6">#REF!</definedName>
    <definedName name="今回評価時点" localSheetId="15">#REF!</definedName>
    <definedName name="今回評価時点" localSheetId="23">#REF!</definedName>
    <definedName name="今回評価時点" localSheetId="12">#REF!</definedName>
    <definedName name="今回評価時点" localSheetId="20">#REF!</definedName>
    <definedName name="今回評価時点" localSheetId="19">#REF!</definedName>
    <definedName name="今回評価時点" localSheetId="1">#REF!</definedName>
    <definedName name="今回評価時点" localSheetId="18">#REF!</definedName>
    <definedName name="今回評価時点" localSheetId="17">#REF!</definedName>
    <definedName name="今回評価時点" localSheetId="24">#REF!</definedName>
    <definedName name="今回評価時点" localSheetId="33">#REF!</definedName>
    <definedName name="今回評価時点" localSheetId="34">#REF!</definedName>
    <definedName name="今回評価時点" localSheetId="21">#REF!</definedName>
    <definedName name="今回評価時点" localSheetId="28">#REF!</definedName>
    <definedName name="今回評価時点" localSheetId="22">#REF!</definedName>
    <definedName name="今回評価時点" localSheetId="0">#REF!</definedName>
    <definedName name="今回評価時点" localSheetId="27">#REF!</definedName>
    <definedName name="今回評価時点" localSheetId="25">#REF!</definedName>
    <definedName name="今回評価時点" localSheetId="26">#REF!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14">#REF!</definedName>
    <definedName name="再建築単価" localSheetId="30">#REF!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6">#REF!</definedName>
    <definedName name="再建築単価" localSheetId="15">#REF!</definedName>
    <definedName name="再建築単価" localSheetId="23">#REF!</definedName>
    <definedName name="再建築単価" localSheetId="12">#REF!</definedName>
    <definedName name="再建築単価" localSheetId="20">#REF!</definedName>
    <definedName name="再建築単価" localSheetId="19">#REF!</definedName>
    <definedName name="再建築単価" localSheetId="1">#REF!</definedName>
    <definedName name="再建築単価" localSheetId="18">#REF!</definedName>
    <definedName name="再建築単価" localSheetId="17">#REF!</definedName>
    <definedName name="再建築単価" localSheetId="24">#REF!</definedName>
    <definedName name="再建築単価" localSheetId="33">#REF!</definedName>
    <definedName name="再建築単価" localSheetId="34">#REF!</definedName>
    <definedName name="再建築単価" localSheetId="21">#REF!</definedName>
    <definedName name="再建築単価" localSheetId="28">#REF!</definedName>
    <definedName name="再建築単価" localSheetId="22">#REF!</definedName>
    <definedName name="再建築単価" localSheetId="0">#REF!</definedName>
    <definedName name="再建築単価" localSheetId="27">#REF!</definedName>
    <definedName name="再建築単価" localSheetId="25">#REF!</definedName>
    <definedName name="再建築単価" localSheetId="26">#REF!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14">#REF!</definedName>
    <definedName name="支出" localSheetId="30">#REF!</definedName>
    <definedName name="支出" localSheetId="6">#REF!</definedName>
    <definedName name="支出" localSheetId="11">#REF!</definedName>
    <definedName name="支出" localSheetId="10">#REF!</definedName>
    <definedName name="支出" localSheetId="13">#REF!</definedName>
    <definedName name="支出" localSheetId="16">#REF!</definedName>
    <definedName name="支出" localSheetId="15">#REF!</definedName>
    <definedName name="支出" localSheetId="23">#REF!</definedName>
    <definedName name="支出" localSheetId="12">#REF!</definedName>
    <definedName name="支出" localSheetId="20">#REF!</definedName>
    <definedName name="支出" localSheetId="19">#REF!</definedName>
    <definedName name="支出" localSheetId="1">#REF!</definedName>
    <definedName name="支出" localSheetId="18">#REF!</definedName>
    <definedName name="支出" localSheetId="17">#REF!</definedName>
    <definedName name="支出" localSheetId="24">#REF!</definedName>
    <definedName name="支出" localSheetId="33">#REF!</definedName>
    <definedName name="支出" localSheetId="34">#REF!</definedName>
    <definedName name="支出" localSheetId="21">#REF!</definedName>
    <definedName name="支出" localSheetId="28">#REF!</definedName>
    <definedName name="支出" localSheetId="22">#REF!</definedName>
    <definedName name="支出" localSheetId="0">#REF!</definedName>
    <definedName name="支出" localSheetId="27">#REF!</definedName>
    <definedName name="支出" localSheetId="25">#REF!</definedName>
    <definedName name="支出" localSheetId="26">#REF!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14">#REF!</definedName>
    <definedName name="施設賠償" localSheetId="30">#REF!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6">#REF!</definedName>
    <definedName name="施設賠償" localSheetId="15">#REF!</definedName>
    <definedName name="施設賠償" localSheetId="23">#REF!</definedName>
    <definedName name="施設賠償" localSheetId="12">#REF!</definedName>
    <definedName name="施設賠償" localSheetId="20">#REF!</definedName>
    <definedName name="施設賠償" localSheetId="19">#REF!</definedName>
    <definedName name="施設賠償" localSheetId="1">#REF!</definedName>
    <definedName name="施設賠償" localSheetId="18">#REF!</definedName>
    <definedName name="施設賠償" localSheetId="17">#REF!</definedName>
    <definedName name="施設賠償" localSheetId="24">#REF!</definedName>
    <definedName name="施設賠償" localSheetId="33">#REF!</definedName>
    <definedName name="施設賠償" localSheetId="34">#REF!</definedName>
    <definedName name="施設賠償" localSheetId="21">#REF!</definedName>
    <definedName name="施設賠償" localSheetId="28">#REF!</definedName>
    <definedName name="施設賠償" localSheetId="22">#REF!</definedName>
    <definedName name="施設賠償" localSheetId="0">#REF!</definedName>
    <definedName name="施設賠償" localSheetId="27">#REF!</definedName>
    <definedName name="施設賠償" localSheetId="25">#REF!</definedName>
    <definedName name="施設賠償" localSheetId="26">#REF!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14">#REF!</definedName>
    <definedName name="事務管理業務費" localSheetId="30">#REF!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6">#REF!</definedName>
    <definedName name="事務管理業務費" localSheetId="15">#REF!</definedName>
    <definedName name="事務管理業務費" localSheetId="23">#REF!</definedName>
    <definedName name="事務管理業務費" localSheetId="12">#REF!</definedName>
    <definedName name="事務管理業務費" localSheetId="20">#REF!</definedName>
    <definedName name="事務管理業務費" localSheetId="19">#REF!</definedName>
    <definedName name="事務管理業務費" localSheetId="1">#REF!</definedName>
    <definedName name="事務管理業務費" localSheetId="18">#REF!</definedName>
    <definedName name="事務管理業務費" localSheetId="17">#REF!</definedName>
    <definedName name="事務管理業務費" localSheetId="24">#REF!</definedName>
    <definedName name="事務管理業務費" localSheetId="33">#REF!</definedName>
    <definedName name="事務管理業務費" localSheetId="34">#REF!</definedName>
    <definedName name="事務管理業務費" localSheetId="21">#REF!</definedName>
    <definedName name="事務管理業務費" localSheetId="28">#REF!</definedName>
    <definedName name="事務管理業務費" localSheetId="22">#REF!</definedName>
    <definedName name="事務管理業務費" localSheetId="0">#REF!</definedName>
    <definedName name="事務管理業務費" localSheetId="27">#REF!</definedName>
    <definedName name="事務管理業務費" localSheetId="25">#REF!</definedName>
    <definedName name="事務管理業務費" localSheetId="26">#REF!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14">#REF!</definedName>
    <definedName name="実績管理収支" localSheetId="30">#REF!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6">#REF!</definedName>
    <definedName name="実績管理収支" localSheetId="15">#REF!</definedName>
    <definedName name="実績管理収支" localSheetId="23">#REF!</definedName>
    <definedName name="実績管理収支" localSheetId="12">#REF!</definedName>
    <definedName name="実績管理収支" localSheetId="20">#REF!</definedName>
    <definedName name="実績管理収支" localSheetId="19">#REF!</definedName>
    <definedName name="実績管理収支" localSheetId="1">#REF!</definedName>
    <definedName name="実績管理収支" localSheetId="18">#REF!</definedName>
    <definedName name="実績管理収支" localSheetId="17">#REF!</definedName>
    <definedName name="実績管理収支" localSheetId="24">#REF!</definedName>
    <definedName name="実績管理収支" localSheetId="33">#REF!</definedName>
    <definedName name="実績管理収支" localSheetId="34">#REF!</definedName>
    <definedName name="実績管理収支" localSheetId="21">#REF!</definedName>
    <definedName name="実績管理収支" localSheetId="28">#REF!</definedName>
    <definedName name="実績管理収支" localSheetId="22">#REF!</definedName>
    <definedName name="実績管理収支" localSheetId="0">#REF!</definedName>
    <definedName name="実績管理収支" localSheetId="27">#REF!</definedName>
    <definedName name="実績管理収支" localSheetId="25">#REF!</definedName>
    <definedName name="実績管理収支" localSheetId="26">#REF!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14">#REF!</definedName>
    <definedName name="実績共益費" localSheetId="30">#REF!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6">#REF!</definedName>
    <definedName name="実績共益費" localSheetId="15">#REF!</definedName>
    <definedName name="実績共益費" localSheetId="23">#REF!</definedName>
    <definedName name="実績共益費" localSheetId="12">#REF!</definedName>
    <definedName name="実績共益費" localSheetId="20">#REF!</definedName>
    <definedName name="実績共益費" localSheetId="19">#REF!</definedName>
    <definedName name="実績共益費" localSheetId="1">#REF!</definedName>
    <definedName name="実績共益費" localSheetId="18">#REF!</definedName>
    <definedName name="実績共益費" localSheetId="17">#REF!</definedName>
    <definedName name="実績共益費" localSheetId="24">#REF!</definedName>
    <definedName name="実績共益費" localSheetId="33">#REF!</definedName>
    <definedName name="実績共益費" localSheetId="34">#REF!</definedName>
    <definedName name="実績共益費" localSheetId="21">#REF!</definedName>
    <definedName name="実績共益費" localSheetId="28">#REF!</definedName>
    <definedName name="実績共益費" localSheetId="22">#REF!</definedName>
    <definedName name="実績共益費" localSheetId="0">#REF!</definedName>
    <definedName name="実績共益費" localSheetId="27">#REF!</definedName>
    <definedName name="実績共益費" localSheetId="25">#REF!</definedName>
    <definedName name="実績共益費" localSheetId="26">#REF!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14">#REF!</definedName>
    <definedName name="実績賃貸収支" localSheetId="30">#REF!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6">#REF!</definedName>
    <definedName name="実績賃貸収支" localSheetId="15">#REF!</definedName>
    <definedName name="実績賃貸収支" localSheetId="23">#REF!</definedName>
    <definedName name="実績賃貸収支" localSheetId="12">#REF!</definedName>
    <definedName name="実績賃貸収支" localSheetId="20">#REF!</definedName>
    <definedName name="実績賃貸収支" localSheetId="19">#REF!</definedName>
    <definedName name="実績賃貸収支" localSheetId="1">#REF!</definedName>
    <definedName name="実績賃貸収支" localSheetId="18">#REF!</definedName>
    <definedName name="実績賃貸収支" localSheetId="17">#REF!</definedName>
    <definedName name="実績賃貸収支" localSheetId="24">#REF!</definedName>
    <definedName name="実績賃貸収支" localSheetId="33">#REF!</definedName>
    <definedName name="実績賃貸収支" localSheetId="34">#REF!</definedName>
    <definedName name="実績賃貸収支" localSheetId="21">#REF!</definedName>
    <definedName name="実績賃貸収支" localSheetId="28">#REF!</definedName>
    <definedName name="実績賃貸収支" localSheetId="22">#REF!</definedName>
    <definedName name="実績賃貸収支" localSheetId="0">#REF!</definedName>
    <definedName name="実績賃貸収支" localSheetId="27">#REF!</definedName>
    <definedName name="実績賃貸収支" localSheetId="25">#REF!</definedName>
    <definedName name="実績賃貸収支" localSheetId="26">#REF!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14">#REF!</definedName>
    <definedName name="実績賃貸収入" localSheetId="30">#REF!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6">#REF!</definedName>
    <definedName name="実績賃貸収入" localSheetId="15">#REF!</definedName>
    <definedName name="実績賃貸収入" localSheetId="23">#REF!</definedName>
    <definedName name="実績賃貸収入" localSheetId="12">#REF!</definedName>
    <definedName name="実績賃貸収入" localSheetId="20">#REF!</definedName>
    <definedName name="実績賃貸収入" localSheetId="19">#REF!</definedName>
    <definedName name="実績賃貸収入" localSheetId="1">#REF!</definedName>
    <definedName name="実績賃貸収入" localSheetId="18">#REF!</definedName>
    <definedName name="実績賃貸収入" localSheetId="17">#REF!</definedName>
    <definedName name="実績賃貸収入" localSheetId="24">#REF!</definedName>
    <definedName name="実績賃貸収入" localSheetId="33">#REF!</definedName>
    <definedName name="実績賃貸収入" localSheetId="34">#REF!</definedName>
    <definedName name="実績賃貸収入" localSheetId="21">#REF!</definedName>
    <definedName name="実績賃貸収入" localSheetId="28">#REF!</definedName>
    <definedName name="実績賃貸収入" localSheetId="22">#REF!</definedName>
    <definedName name="実績賃貸収入" localSheetId="0">#REF!</definedName>
    <definedName name="実績賃貸収入" localSheetId="27">#REF!</definedName>
    <definedName name="実績賃貸収入" localSheetId="25">#REF!</definedName>
    <definedName name="実績賃貸収入" localSheetId="26">#REF!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14">#REF!</definedName>
    <definedName name="実績賃料" localSheetId="30">#REF!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6">#REF!</definedName>
    <definedName name="実績賃料" localSheetId="15">#REF!</definedName>
    <definedName name="実績賃料" localSheetId="23">#REF!</definedName>
    <definedName name="実績賃料" localSheetId="12">#REF!</definedName>
    <definedName name="実績賃料" localSheetId="20">#REF!</definedName>
    <definedName name="実績賃料" localSheetId="19">#REF!</definedName>
    <definedName name="実績賃料" localSheetId="1">#REF!</definedName>
    <definedName name="実績賃料" localSheetId="18">#REF!</definedName>
    <definedName name="実績賃料" localSheetId="17">#REF!</definedName>
    <definedName name="実績賃料" localSheetId="24">#REF!</definedName>
    <definedName name="実績賃料" localSheetId="33">#REF!</definedName>
    <definedName name="実績賃料" localSheetId="34">#REF!</definedName>
    <definedName name="実績賃料" localSheetId="21">#REF!</definedName>
    <definedName name="実績賃料" localSheetId="28">#REF!</definedName>
    <definedName name="実績賃料" localSheetId="22">#REF!</definedName>
    <definedName name="実績賃料" localSheetId="0">#REF!</definedName>
    <definedName name="実績賃料" localSheetId="27">#REF!</definedName>
    <definedName name="実績賃料" localSheetId="25">#REF!</definedName>
    <definedName name="実績賃料" localSheetId="26">#REF!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14">#REF!</definedName>
    <definedName name="実績売上総利益" localSheetId="30">#REF!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6">#REF!</definedName>
    <definedName name="実績売上総利益" localSheetId="15">#REF!</definedName>
    <definedName name="実績売上総利益" localSheetId="23">#REF!</definedName>
    <definedName name="実績売上総利益" localSheetId="12">#REF!</definedName>
    <definedName name="実績売上総利益" localSheetId="20">#REF!</definedName>
    <definedName name="実績売上総利益" localSheetId="19">#REF!</definedName>
    <definedName name="実績売上総利益" localSheetId="1">#REF!</definedName>
    <definedName name="実績売上総利益" localSheetId="18">#REF!</definedName>
    <definedName name="実績売上総利益" localSheetId="17">#REF!</definedName>
    <definedName name="実績売上総利益" localSheetId="24">#REF!</definedName>
    <definedName name="実績売上総利益" localSheetId="33">#REF!</definedName>
    <definedName name="実績売上総利益" localSheetId="34">#REF!</definedName>
    <definedName name="実績売上総利益" localSheetId="21">#REF!</definedName>
    <definedName name="実績売上総利益" localSheetId="28">#REF!</definedName>
    <definedName name="実績売上総利益" localSheetId="22">#REF!</definedName>
    <definedName name="実績売上総利益" localSheetId="0">#REF!</definedName>
    <definedName name="実績売上総利益" localSheetId="27">#REF!</definedName>
    <definedName name="実績売上総利益" localSheetId="25">#REF!</definedName>
    <definedName name="実績売上総利益" localSheetId="26">#REF!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14">#REF!</definedName>
    <definedName name="実績敷金" localSheetId="30">#REF!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6">#REF!</definedName>
    <definedName name="実績敷金" localSheetId="15">#REF!</definedName>
    <definedName name="実績敷金" localSheetId="23">#REF!</definedName>
    <definedName name="実績敷金" localSheetId="12">#REF!</definedName>
    <definedName name="実績敷金" localSheetId="20">#REF!</definedName>
    <definedName name="実績敷金" localSheetId="19">#REF!</definedName>
    <definedName name="実績敷金" localSheetId="1">#REF!</definedName>
    <definedName name="実績敷金" localSheetId="18">#REF!</definedName>
    <definedName name="実績敷金" localSheetId="17">#REF!</definedName>
    <definedName name="実績敷金" localSheetId="24">#REF!</definedName>
    <definedName name="実績敷金" localSheetId="33">#REF!</definedName>
    <definedName name="実績敷金" localSheetId="34">#REF!</definedName>
    <definedName name="実績敷金" localSheetId="21">#REF!</definedName>
    <definedName name="実績敷金" localSheetId="28">#REF!</definedName>
    <definedName name="実績敷金" localSheetId="22">#REF!</definedName>
    <definedName name="実績敷金" localSheetId="0">#REF!</definedName>
    <definedName name="実績敷金" localSheetId="27">#REF!</definedName>
    <definedName name="実績敷金" localSheetId="25">#REF!</definedName>
    <definedName name="実績敷金" localSheetId="26">#REF!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14">#REF!</definedName>
    <definedName name="実績名義変更料等" localSheetId="30">#REF!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6">#REF!</definedName>
    <definedName name="実績名義変更料等" localSheetId="15">#REF!</definedName>
    <definedName name="実績名義変更料等" localSheetId="23">#REF!</definedName>
    <definedName name="実績名義変更料等" localSheetId="12">#REF!</definedName>
    <definedName name="実績名義変更料等" localSheetId="20">#REF!</definedName>
    <definedName name="実績名義変更料等" localSheetId="19">#REF!</definedName>
    <definedName name="実績名義変更料等" localSheetId="1">#REF!</definedName>
    <definedName name="実績名義変更料等" localSheetId="18">#REF!</definedName>
    <definedName name="実績名義変更料等" localSheetId="17">#REF!</definedName>
    <definedName name="実績名義変更料等" localSheetId="24">#REF!</definedName>
    <definedName name="実績名義変更料等" localSheetId="33">#REF!</definedName>
    <definedName name="実績名義変更料等" localSheetId="34">#REF!</definedName>
    <definedName name="実績名義変更料等" localSheetId="21">#REF!</definedName>
    <definedName name="実績名義変更料等" localSheetId="28">#REF!</definedName>
    <definedName name="実績名義変更料等" localSheetId="22">#REF!</definedName>
    <definedName name="実績名義変更料等" localSheetId="0">#REF!</definedName>
    <definedName name="実績名義変更料等" localSheetId="27">#REF!</definedName>
    <definedName name="実績名義変更料等" localSheetId="25">#REF!</definedName>
    <definedName name="実績名義変更料等" localSheetId="26">#REF!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14">#REF!</definedName>
    <definedName name="収益按分比率" localSheetId="30">#REF!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6">#REF!</definedName>
    <definedName name="収益按分比率" localSheetId="15">#REF!</definedName>
    <definedName name="収益按分比率" localSheetId="23">#REF!</definedName>
    <definedName name="収益按分比率" localSheetId="12">#REF!</definedName>
    <definedName name="収益按分比率" localSheetId="20">#REF!</definedName>
    <definedName name="収益按分比率" localSheetId="19">#REF!</definedName>
    <definedName name="収益按分比率" localSheetId="1">#REF!</definedName>
    <definedName name="収益按分比率" localSheetId="18">#REF!</definedName>
    <definedName name="収益按分比率" localSheetId="17">#REF!</definedName>
    <definedName name="収益按分比率" localSheetId="24">#REF!</definedName>
    <definedName name="収益按分比率" localSheetId="33">#REF!</definedName>
    <definedName name="収益按分比率" localSheetId="34">#REF!</definedName>
    <definedName name="収益按分比率" localSheetId="21">#REF!</definedName>
    <definedName name="収益按分比率" localSheetId="28">#REF!</definedName>
    <definedName name="収益按分比率" localSheetId="22">#REF!</definedName>
    <definedName name="収益按分比率" localSheetId="0">#REF!</definedName>
    <definedName name="収益按分比率" localSheetId="27">#REF!</definedName>
    <definedName name="収益按分比率" localSheetId="25">#REF!</definedName>
    <definedName name="収益按分比率" localSheetId="26">#REF!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14">#REF!</definedName>
    <definedName name="収入" localSheetId="30">#REF!</definedName>
    <definedName name="収入" localSheetId="6">#REF!</definedName>
    <definedName name="収入" localSheetId="11">#REF!</definedName>
    <definedName name="収入" localSheetId="10">#REF!</definedName>
    <definedName name="収入" localSheetId="13">#REF!</definedName>
    <definedName name="収入" localSheetId="16">#REF!</definedName>
    <definedName name="収入" localSheetId="15">#REF!</definedName>
    <definedName name="収入" localSheetId="23">#REF!</definedName>
    <definedName name="収入" localSheetId="12">#REF!</definedName>
    <definedName name="収入" localSheetId="20">#REF!</definedName>
    <definedName name="収入" localSheetId="19">#REF!</definedName>
    <definedName name="収入" localSheetId="1">#REF!</definedName>
    <definedName name="収入" localSheetId="18">#REF!</definedName>
    <definedName name="収入" localSheetId="17">#REF!</definedName>
    <definedName name="収入" localSheetId="24">#REF!</definedName>
    <definedName name="収入" localSheetId="33">#REF!</definedName>
    <definedName name="収入" localSheetId="34">#REF!</definedName>
    <definedName name="収入" localSheetId="21">#REF!</definedName>
    <definedName name="収入" localSheetId="28">#REF!</definedName>
    <definedName name="収入" localSheetId="22">#REF!</definedName>
    <definedName name="収入" localSheetId="0">#REF!</definedName>
    <definedName name="収入" localSheetId="27">#REF!</definedName>
    <definedName name="収入" localSheetId="25">#REF!</definedName>
    <definedName name="収入" localSheetId="26">#REF!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14">#REF!</definedName>
    <definedName name="住戸戸数" localSheetId="30">#REF!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6">#REF!</definedName>
    <definedName name="住戸戸数" localSheetId="15">#REF!</definedName>
    <definedName name="住戸戸数" localSheetId="23">#REF!</definedName>
    <definedName name="住戸戸数" localSheetId="12">#REF!</definedName>
    <definedName name="住戸戸数" localSheetId="20">#REF!</definedName>
    <definedName name="住戸戸数" localSheetId="19">#REF!</definedName>
    <definedName name="住戸戸数" localSheetId="1">#REF!</definedName>
    <definedName name="住戸戸数" localSheetId="18">#REF!</definedName>
    <definedName name="住戸戸数" localSheetId="17">#REF!</definedName>
    <definedName name="住戸戸数" localSheetId="24">#REF!</definedName>
    <definedName name="住戸戸数" localSheetId="33">#REF!</definedName>
    <definedName name="住戸戸数" localSheetId="34">#REF!</definedName>
    <definedName name="住戸戸数" localSheetId="21">#REF!</definedName>
    <definedName name="住戸戸数" localSheetId="28">#REF!</definedName>
    <definedName name="住戸戸数" localSheetId="22">#REF!</definedName>
    <definedName name="住戸戸数" localSheetId="0">#REF!</definedName>
    <definedName name="住戸戸数" localSheetId="27">#REF!</definedName>
    <definedName name="住戸戸数" localSheetId="25">#REF!</definedName>
    <definedName name="住戸戸数" localSheetId="26">#REF!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14">#REF!</definedName>
    <definedName name="住戸専有" localSheetId="30">#REF!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6">#REF!</definedName>
    <definedName name="住戸専有" localSheetId="15">#REF!</definedName>
    <definedName name="住戸専有" localSheetId="23">#REF!</definedName>
    <definedName name="住戸専有" localSheetId="12">#REF!</definedName>
    <definedName name="住戸専有" localSheetId="20">#REF!</definedName>
    <definedName name="住戸専有" localSheetId="19">#REF!</definedName>
    <definedName name="住戸専有" localSheetId="1">#REF!</definedName>
    <definedName name="住戸専有" localSheetId="18">#REF!</definedName>
    <definedName name="住戸専有" localSheetId="17">#REF!</definedName>
    <definedName name="住戸専有" localSheetId="24">#REF!</definedName>
    <definedName name="住戸専有" localSheetId="33">#REF!</definedName>
    <definedName name="住戸専有" localSheetId="34">#REF!</definedName>
    <definedName name="住戸専有" localSheetId="21">#REF!</definedName>
    <definedName name="住戸専有" localSheetId="28">#REF!</definedName>
    <definedName name="住戸専有" localSheetId="22">#REF!</definedName>
    <definedName name="住戸専有" localSheetId="0">#REF!</definedName>
    <definedName name="住戸専有" localSheetId="27">#REF!</definedName>
    <definedName name="住戸専有" localSheetId="25">#REF!</definedName>
    <definedName name="住戸専有" localSheetId="26">#REF!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14">#REF!</definedName>
    <definedName name="準備金" localSheetId="30">#REF!</definedName>
    <definedName name="準備金" localSheetId="6">#REF!</definedName>
    <definedName name="準備金" localSheetId="11">#REF!</definedName>
    <definedName name="準備金" localSheetId="10">#REF!</definedName>
    <definedName name="準備金" localSheetId="13">#REF!</definedName>
    <definedName name="準備金" localSheetId="16">#REF!</definedName>
    <definedName name="準備金" localSheetId="15">#REF!</definedName>
    <definedName name="準備金" localSheetId="23">#REF!</definedName>
    <definedName name="準備金" localSheetId="12">#REF!</definedName>
    <definedName name="準備金" localSheetId="20">#REF!</definedName>
    <definedName name="準備金" localSheetId="19">#REF!</definedName>
    <definedName name="準備金" localSheetId="1">#REF!</definedName>
    <definedName name="準備金" localSheetId="18">#REF!</definedName>
    <definedName name="準備金" localSheetId="17">#REF!</definedName>
    <definedName name="準備金" localSheetId="24">#REF!</definedName>
    <definedName name="準備金" localSheetId="33">#REF!</definedName>
    <definedName name="準備金" localSheetId="34">#REF!</definedName>
    <definedName name="準備金" localSheetId="21">#REF!</definedName>
    <definedName name="準備金" localSheetId="28">#REF!</definedName>
    <definedName name="準備金" localSheetId="22">#REF!</definedName>
    <definedName name="準備金" localSheetId="0">#REF!</definedName>
    <definedName name="準備金" localSheetId="27">#REF!</definedName>
    <definedName name="準備金" localSheetId="25">#REF!</definedName>
    <definedName name="準備金" localSheetId="26">#REF!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14">#REF!</definedName>
    <definedName name="準備金基準" localSheetId="30">#REF!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6">#REF!</definedName>
    <definedName name="準備金基準" localSheetId="15">#REF!</definedName>
    <definedName name="準備金基準" localSheetId="23">#REF!</definedName>
    <definedName name="準備金基準" localSheetId="12">#REF!</definedName>
    <definedName name="準備金基準" localSheetId="20">#REF!</definedName>
    <definedName name="準備金基準" localSheetId="19">#REF!</definedName>
    <definedName name="準備金基準" localSheetId="1">#REF!</definedName>
    <definedName name="準備金基準" localSheetId="18">#REF!</definedName>
    <definedName name="準備金基準" localSheetId="17">#REF!</definedName>
    <definedName name="準備金基準" localSheetId="24">#REF!</definedName>
    <definedName name="準備金基準" localSheetId="33">#REF!</definedName>
    <definedName name="準備金基準" localSheetId="34">#REF!</definedName>
    <definedName name="準備金基準" localSheetId="21">#REF!</definedName>
    <definedName name="準備金基準" localSheetId="28">#REF!</definedName>
    <definedName name="準備金基準" localSheetId="22">#REF!</definedName>
    <definedName name="準備金基準" localSheetId="0">#REF!</definedName>
    <definedName name="準備金基準" localSheetId="27">#REF!</definedName>
    <definedName name="準備金基準" localSheetId="25">#REF!</definedName>
    <definedName name="準備金基準" localSheetId="26">#REF!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14">#REF!</definedName>
    <definedName name="準備金倍率" localSheetId="30">#REF!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6">#REF!</definedName>
    <definedName name="準備金倍率" localSheetId="15">#REF!</definedName>
    <definedName name="準備金倍率" localSheetId="23">#REF!</definedName>
    <definedName name="準備金倍率" localSheetId="12">#REF!</definedName>
    <definedName name="準備金倍率" localSheetId="20">#REF!</definedName>
    <definedName name="準備金倍率" localSheetId="19">#REF!</definedName>
    <definedName name="準備金倍率" localSheetId="1">#REF!</definedName>
    <definedName name="準備金倍率" localSheetId="18">#REF!</definedName>
    <definedName name="準備金倍率" localSheetId="17">#REF!</definedName>
    <definedName name="準備金倍率" localSheetId="24">#REF!</definedName>
    <definedName name="準備金倍率" localSheetId="33">#REF!</definedName>
    <definedName name="準備金倍率" localSheetId="34">#REF!</definedName>
    <definedName name="準備金倍率" localSheetId="21">#REF!</definedName>
    <definedName name="準備金倍率" localSheetId="28">#REF!</definedName>
    <definedName name="準備金倍率" localSheetId="22">#REF!</definedName>
    <definedName name="準備金倍率" localSheetId="0">#REF!</definedName>
    <definedName name="準備金倍率" localSheetId="27">#REF!</definedName>
    <definedName name="準備金倍率" localSheetId="25">#REF!</definedName>
    <definedName name="準備金倍率" localSheetId="26">#REF!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14">#REF!</definedName>
    <definedName name="昇降機賠償" localSheetId="30">#REF!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6">#REF!</definedName>
    <definedName name="昇降機賠償" localSheetId="15">#REF!</definedName>
    <definedName name="昇降機賠償" localSheetId="23">#REF!</definedName>
    <definedName name="昇降機賠償" localSheetId="12">#REF!</definedName>
    <definedName name="昇降機賠償" localSheetId="20">#REF!</definedName>
    <definedName name="昇降機賠償" localSheetId="19">#REF!</definedName>
    <definedName name="昇降機賠償" localSheetId="1">#REF!</definedName>
    <definedName name="昇降機賠償" localSheetId="18">#REF!</definedName>
    <definedName name="昇降機賠償" localSheetId="17">#REF!</definedName>
    <definedName name="昇降機賠償" localSheetId="24">#REF!</definedName>
    <definedName name="昇降機賠償" localSheetId="33">#REF!</definedName>
    <definedName name="昇降機賠償" localSheetId="34">#REF!</definedName>
    <definedName name="昇降機賠償" localSheetId="21">#REF!</definedName>
    <definedName name="昇降機賠償" localSheetId="28">#REF!</definedName>
    <definedName name="昇降機賠償" localSheetId="22">#REF!</definedName>
    <definedName name="昇降機賠償" localSheetId="0">#REF!</definedName>
    <definedName name="昇降機賠償" localSheetId="27">#REF!</definedName>
    <definedName name="昇降機賠償" localSheetId="25">#REF!</definedName>
    <definedName name="昇降機賠償" localSheetId="26">#REF!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14">#REF!</definedName>
    <definedName name="新築年月" localSheetId="30">#REF!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6">#REF!</definedName>
    <definedName name="新築年月" localSheetId="15">#REF!</definedName>
    <definedName name="新築年月" localSheetId="23">#REF!</definedName>
    <definedName name="新築年月" localSheetId="12">#REF!</definedName>
    <definedName name="新築年月" localSheetId="20">#REF!</definedName>
    <definedName name="新築年月" localSheetId="19">#REF!</definedName>
    <definedName name="新築年月" localSheetId="1">#REF!</definedName>
    <definedName name="新築年月" localSheetId="18">#REF!</definedName>
    <definedName name="新築年月" localSheetId="17">#REF!</definedName>
    <definedName name="新築年月" localSheetId="24">#REF!</definedName>
    <definedName name="新築年月" localSheetId="33">#REF!</definedName>
    <definedName name="新築年月" localSheetId="34">#REF!</definedName>
    <definedName name="新築年月" localSheetId="21">#REF!</definedName>
    <definedName name="新築年月" localSheetId="28">#REF!</definedName>
    <definedName name="新築年月" localSheetId="22">#REF!</definedName>
    <definedName name="新築年月" localSheetId="0">#REF!</definedName>
    <definedName name="新築年月" localSheetId="27">#REF!</definedName>
    <definedName name="新築年月" localSheetId="25">#REF!</definedName>
    <definedName name="新築年月" localSheetId="26">#REF!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14">#REF!</definedName>
    <definedName name="積立金" localSheetId="30">#REF!</definedName>
    <definedName name="積立金" localSheetId="6">#REF!</definedName>
    <definedName name="積立金" localSheetId="11">#REF!</definedName>
    <definedName name="積立金" localSheetId="10">#REF!</definedName>
    <definedName name="積立金" localSheetId="13">#REF!</definedName>
    <definedName name="積立金" localSheetId="16">#REF!</definedName>
    <definedName name="積立金" localSheetId="15">#REF!</definedName>
    <definedName name="積立金" localSheetId="23">#REF!</definedName>
    <definedName name="積立金" localSheetId="12">#REF!</definedName>
    <definedName name="積立金" localSheetId="20">#REF!</definedName>
    <definedName name="積立金" localSheetId="19">#REF!</definedName>
    <definedName name="積立金" localSheetId="1">#REF!</definedName>
    <definedName name="積立金" localSheetId="18">#REF!</definedName>
    <definedName name="積立金" localSheetId="17">#REF!</definedName>
    <definedName name="積立金" localSheetId="24">#REF!</definedName>
    <definedName name="積立金" localSheetId="33">#REF!</definedName>
    <definedName name="積立金" localSheetId="34">#REF!</definedName>
    <definedName name="積立金" localSheetId="21">#REF!</definedName>
    <definedName name="積立金" localSheetId="28">#REF!</definedName>
    <definedName name="積立金" localSheetId="22">#REF!</definedName>
    <definedName name="積立金" localSheetId="0">#REF!</definedName>
    <definedName name="積立金" localSheetId="27">#REF!</definedName>
    <definedName name="積立金" localSheetId="25">#REF!</definedName>
    <definedName name="積立金" localSheetId="26">#REF!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14">#REF!</definedName>
    <definedName name="積立金基準" localSheetId="30">#REF!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6">#REF!</definedName>
    <definedName name="積立金基準" localSheetId="15">#REF!</definedName>
    <definedName name="積立金基準" localSheetId="23">#REF!</definedName>
    <definedName name="積立金基準" localSheetId="12">#REF!</definedName>
    <definedName name="積立金基準" localSheetId="20">#REF!</definedName>
    <definedName name="積立金基準" localSheetId="19">#REF!</definedName>
    <definedName name="積立金基準" localSheetId="1">#REF!</definedName>
    <definedName name="積立金基準" localSheetId="18">#REF!</definedName>
    <definedName name="積立金基準" localSheetId="17">#REF!</definedName>
    <definedName name="積立金基準" localSheetId="24">#REF!</definedName>
    <definedName name="積立金基準" localSheetId="33">#REF!</definedName>
    <definedName name="積立金基準" localSheetId="34">#REF!</definedName>
    <definedName name="積立金基準" localSheetId="21">#REF!</definedName>
    <definedName name="積立金基準" localSheetId="28">#REF!</definedName>
    <definedName name="積立金基準" localSheetId="22">#REF!</definedName>
    <definedName name="積立金基準" localSheetId="0">#REF!</definedName>
    <definedName name="積立金基準" localSheetId="27">#REF!</definedName>
    <definedName name="積立金基準" localSheetId="25">#REF!</definedName>
    <definedName name="積立金基準" localSheetId="26">#REF!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14">#REF!</definedName>
    <definedName name="積立金単価" localSheetId="30">#REF!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6">#REF!</definedName>
    <definedName name="積立金単価" localSheetId="15">#REF!</definedName>
    <definedName name="積立金単価" localSheetId="23">#REF!</definedName>
    <definedName name="積立金単価" localSheetId="12">#REF!</definedName>
    <definedName name="積立金単価" localSheetId="20">#REF!</definedName>
    <definedName name="積立金単価" localSheetId="19">#REF!</definedName>
    <definedName name="積立金単価" localSheetId="1">#REF!</definedName>
    <definedName name="積立金単価" localSheetId="18">#REF!</definedName>
    <definedName name="積立金単価" localSheetId="17">#REF!</definedName>
    <definedName name="積立金単価" localSheetId="24">#REF!</definedName>
    <definedName name="積立金単価" localSheetId="33">#REF!</definedName>
    <definedName name="積立金単価" localSheetId="34">#REF!</definedName>
    <definedName name="積立金単価" localSheetId="21">#REF!</definedName>
    <definedName name="積立金単価" localSheetId="28">#REF!</definedName>
    <definedName name="積立金単価" localSheetId="22">#REF!</definedName>
    <definedName name="積立金単価" localSheetId="0">#REF!</definedName>
    <definedName name="積立金単価" localSheetId="27">#REF!</definedName>
    <definedName name="積立金単価" localSheetId="25">#REF!</definedName>
    <definedName name="積立金単価" localSheetId="26">#REF!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14">#REF!</definedName>
    <definedName name="積立保険料" localSheetId="30">#REF!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6">#REF!</definedName>
    <definedName name="積立保険料" localSheetId="15">#REF!</definedName>
    <definedName name="積立保険料" localSheetId="23">#REF!</definedName>
    <definedName name="積立保険料" localSheetId="12">#REF!</definedName>
    <definedName name="積立保険料" localSheetId="20">#REF!</definedName>
    <definedName name="積立保険料" localSheetId="19">#REF!</definedName>
    <definedName name="積立保険料" localSheetId="1">#REF!</definedName>
    <definedName name="積立保険料" localSheetId="18">#REF!</definedName>
    <definedName name="積立保険料" localSheetId="17">#REF!</definedName>
    <definedName name="積立保険料" localSheetId="24">#REF!</definedName>
    <definedName name="積立保険料" localSheetId="33">#REF!</definedName>
    <definedName name="積立保険料" localSheetId="34">#REF!</definedName>
    <definedName name="積立保険料" localSheetId="21">#REF!</definedName>
    <definedName name="積立保険料" localSheetId="28">#REF!</definedName>
    <definedName name="積立保険料" localSheetId="22">#REF!</definedName>
    <definedName name="積立保険料" localSheetId="0">#REF!</definedName>
    <definedName name="積立保険料" localSheetId="27">#REF!</definedName>
    <definedName name="積立保険料" localSheetId="25">#REF!</definedName>
    <definedName name="積立保険料" localSheetId="26">#REF!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14">#REF!</definedName>
    <definedName name="専有部" localSheetId="30">#REF!</definedName>
    <definedName name="専有部" localSheetId="6">#REF!</definedName>
    <definedName name="専有部" localSheetId="11">#REF!</definedName>
    <definedName name="専有部" localSheetId="10">#REF!</definedName>
    <definedName name="専有部" localSheetId="13">#REF!</definedName>
    <definedName name="専有部" localSheetId="16">#REF!</definedName>
    <definedName name="専有部" localSheetId="15">#REF!</definedName>
    <definedName name="専有部" localSheetId="23">#REF!</definedName>
    <definedName name="専有部" localSheetId="12">#REF!</definedName>
    <definedName name="専有部" localSheetId="20">#REF!</definedName>
    <definedName name="専有部" localSheetId="19">#REF!</definedName>
    <definedName name="専有部" localSheetId="1">#REF!</definedName>
    <definedName name="専有部" localSheetId="18">#REF!</definedName>
    <definedName name="専有部" localSheetId="17">#REF!</definedName>
    <definedName name="専有部" localSheetId="24">#REF!</definedName>
    <definedName name="専有部" localSheetId="33">#REF!</definedName>
    <definedName name="専有部" localSheetId="34">#REF!</definedName>
    <definedName name="専有部" localSheetId="21">#REF!</definedName>
    <definedName name="専有部" localSheetId="28">#REF!</definedName>
    <definedName name="専有部" localSheetId="22">#REF!</definedName>
    <definedName name="専有部" localSheetId="0">#REF!</definedName>
    <definedName name="専有部" localSheetId="27">#REF!</definedName>
    <definedName name="専有部" localSheetId="25">#REF!</definedName>
    <definedName name="専有部" localSheetId="26">#REF!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14">#REF!</definedName>
    <definedName name="専有面積合計" localSheetId="30">#REF!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6">#REF!</definedName>
    <definedName name="専有面積合計" localSheetId="15">#REF!</definedName>
    <definedName name="専有面積合計" localSheetId="23">#REF!</definedName>
    <definedName name="専有面積合計" localSheetId="12">#REF!</definedName>
    <definedName name="専有面積合計" localSheetId="20">#REF!</definedName>
    <definedName name="専有面積合計" localSheetId="19">#REF!</definedName>
    <definedName name="専有面積合計" localSheetId="1">#REF!</definedName>
    <definedName name="専有面積合計" localSheetId="18">#REF!</definedName>
    <definedName name="専有面積合計" localSheetId="17">#REF!</definedName>
    <definedName name="専有面積合計" localSheetId="24">#REF!</definedName>
    <definedName name="専有面積合計" localSheetId="33">#REF!</definedName>
    <definedName name="専有面積合計" localSheetId="34">#REF!</definedName>
    <definedName name="専有面積合計" localSheetId="21">#REF!</definedName>
    <definedName name="専有面積合計" localSheetId="28">#REF!</definedName>
    <definedName name="専有面積合計" localSheetId="22">#REF!</definedName>
    <definedName name="専有面積合計" localSheetId="0">#REF!</definedName>
    <definedName name="専有面積合計" localSheetId="27">#REF!</definedName>
    <definedName name="専有面積合計" localSheetId="25">#REF!</definedName>
    <definedName name="専有面積合計" localSheetId="26">#REF!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14">#REF!</definedName>
    <definedName name="専用積立金" localSheetId="30">#REF!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6">#REF!</definedName>
    <definedName name="専用積立金" localSheetId="15">#REF!</definedName>
    <definedName name="専用積立金" localSheetId="23">#REF!</definedName>
    <definedName name="専用積立金" localSheetId="12">#REF!</definedName>
    <definedName name="専用積立金" localSheetId="20">#REF!</definedName>
    <definedName name="専用積立金" localSheetId="19">#REF!</definedName>
    <definedName name="専用積立金" localSheetId="1">#REF!</definedName>
    <definedName name="専用積立金" localSheetId="18">#REF!</definedName>
    <definedName name="専用積立金" localSheetId="17">#REF!</definedName>
    <definedName name="専用積立金" localSheetId="24">#REF!</definedName>
    <definedName name="専用積立金" localSheetId="33">#REF!</definedName>
    <definedName name="専用積立金" localSheetId="34">#REF!</definedName>
    <definedName name="専用積立金" localSheetId="21">#REF!</definedName>
    <definedName name="専用積立金" localSheetId="28">#REF!</definedName>
    <definedName name="専用積立金" localSheetId="22">#REF!</definedName>
    <definedName name="専用積立金" localSheetId="0">#REF!</definedName>
    <definedName name="専用積立金" localSheetId="27">#REF!</definedName>
    <definedName name="専用積立金" localSheetId="25">#REF!</definedName>
    <definedName name="専用積立金" localSheetId="26">#REF!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14">#REF!</definedName>
    <definedName name="専用駐車場" localSheetId="30">#REF!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6">#REF!</definedName>
    <definedName name="専用駐車場" localSheetId="15">#REF!</definedName>
    <definedName name="専用駐車場" localSheetId="23">#REF!</definedName>
    <definedName name="専用駐車場" localSheetId="12">#REF!</definedName>
    <definedName name="専用駐車場" localSheetId="20">#REF!</definedName>
    <definedName name="専用駐車場" localSheetId="19">#REF!</definedName>
    <definedName name="専用駐車場" localSheetId="1">#REF!</definedName>
    <definedName name="専用駐車場" localSheetId="18">#REF!</definedName>
    <definedName name="専用駐車場" localSheetId="17">#REF!</definedName>
    <definedName name="専用駐車場" localSheetId="24">#REF!</definedName>
    <definedName name="専用駐車場" localSheetId="33">#REF!</definedName>
    <definedName name="専用駐車場" localSheetId="34">#REF!</definedName>
    <definedName name="専用駐車場" localSheetId="21">#REF!</definedName>
    <definedName name="専用駐車場" localSheetId="28">#REF!</definedName>
    <definedName name="専用駐車場" localSheetId="22">#REF!</definedName>
    <definedName name="専用駐車場" localSheetId="0">#REF!</definedName>
    <definedName name="専用駐車場" localSheetId="27">#REF!</definedName>
    <definedName name="専用駐車場" localSheetId="25">#REF!</definedName>
    <definedName name="専用駐車場" localSheetId="26">#REF!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14">#REF!</definedName>
    <definedName name="専用庭" localSheetId="30">#REF!</definedName>
    <definedName name="専用庭" localSheetId="6">#REF!</definedName>
    <definedName name="専用庭" localSheetId="11">#REF!</definedName>
    <definedName name="専用庭" localSheetId="10">#REF!</definedName>
    <definedName name="専用庭" localSheetId="13">#REF!</definedName>
    <definedName name="専用庭" localSheetId="16">#REF!</definedName>
    <definedName name="専用庭" localSheetId="15">#REF!</definedName>
    <definedName name="専用庭" localSheetId="23">#REF!</definedName>
    <definedName name="専用庭" localSheetId="12">#REF!</definedName>
    <definedName name="専用庭" localSheetId="20">#REF!</definedName>
    <definedName name="専用庭" localSheetId="19">#REF!</definedName>
    <definedName name="専用庭" localSheetId="1">#REF!</definedName>
    <definedName name="専用庭" localSheetId="18">#REF!</definedName>
    <definedName name="専用庭" localSheetId="17">#REF!</definedName>
    <definedName name="専用庭" localSheetId="24">#REF!</definedName>
    <definedName name="専用庭" localSheetId="33">#REF!</definedName>
    <definedName name="専用庭" localSheetId="34">#REF!</definedName>
    <definedName name="専用庭" localSheetId="21">#REF!</definedName>
    <definedName name="専用庭" localSheetId="28">#REF!</definedName>
    <definedName name="専用庭" localSheetId="22">#REF!</definedName>
    <definedName name="専用庭" localSheetId="0">#REF!</definedName>
    <definedName name="専用庭" localSheetId="27">#REF!</definedName>
    <definedName name="専用庭" localSheetId="25">#REF!</definedName>
    <definedName name="専用庭" localSheetId="26">#REF!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14">#REF!</definedName>
    <definedName name="専用面積" localSheetId="30">#REF!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6">#REF!</definedName>
    <definedName name="専用面積" localSheetId="15">#REF!</definedName>
    <definedName name="専用面積" localSheetId="23">#REF!</definedName>
    <definedName name="専用面積" localSheetId="12">#REF!</definedName>
    <definedName name="専用面積" localSheetId="20">#REF!</definedName>
    <definedName name="専用面積" localSheetId="19">#REF!</definedName>
    <definedName name="専用面積" localSheetId="1">#REF!</definedName>
    <definedName name="専用面積" localSheetId="18">#REF!</definedName>
    <definedName name="専用面積" localSheetId="17">#REF!</definedName>
    <definedName name="専用面積" localSheetId="24">#REF!</definedName>
    <definedName name="専用面積" localSheetId="33">#REF!</definedName>
    <definedName name="専用面積" localSheetId="34">#REF!</definedName>
    <definedName name="専用面積" localSheetId="21">#REF!</definedName>
    <definedName name="専用面積" localSheetId="28">#REF!</definedName>
    <definedName name="専用面積" localSheetId="22">#REF!</definedName>
    <definedName name="専用面積" localSheetId="0">#REF!</definedName>
    <definedName name="専用面積" localSheetId="27">#REF!</definedName>
    <definedName name="専用面積" localSheetId="25">#REF!</definedName>
    <definedName name="専用面積" localSheetId="26">#REF!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14">#REF!</definedName>
    <definedName name="専用面積持分" localSheetId="30">#REF!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6">#REF!</definedName>
    <definedName name="専用面積持分" localSheetId="15">#REF!</definedName>
    <definedName name="専用面積持分" localSheetId="23">#REF!</definedName>
    <definedName name="専用面積持分" localSheetId="12">#REF!</definedName>
    <definedName name="専用面積持分" localSheetId="20">#REF!</definedName>
    <definedName name="専用面積持分" localSheetId="19">#REF!</definedName>
    <definedName name="専用面積持分" localSheetId="1">#REF!</definedName>
    <definedName name="専用面積持分" localSheetId="18">#REF!</definedName>
    <definedName name="専用面積持分" localSheetId="17">#REF!</definedName>
    <definedName name="専用面積持分" localSheetId="24">#REF!</definedName>
    <definedName name="専用面積持分" localSheetId="33">#REF!</definedName>
    <definedName name="専用面積持分" localSheetId="34">#REF!</definedName>
    <definedName name="専用面積持分" localSheetId="21">#REF!</definedName>
    <definedName name="専用面積持分" localSheetId="28">#REF!</definedName>
    <definedName name="専用面積持分" localSheetId="22">#REF!</definedName>
    <definedName name="専用面積持分" localSheetId="0">#REF!</definedName>
    <definedName name="専用面積持分" localSheetId="27">#REF!</definedName>
    <definedName name="専用面積持分" localSheetId="25">#REF!</definedName>
    <definedName name="専用面積持分" localSheetId="26">#REF!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14">#REF!</definedName>
    <definedName name="専用面積持分比率" localSheetId="30">#REF!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6">#REF!</definedName>
    <definedName name="専用面積持分比率" localSheetId="15">#REF!</definedName>
    <definedName name="専用面積持分比率" localSheetId="23">#REF!</definedName>
    <definedName name="専用面積持分比率" localSheetId="12">#REF!</definedName>
    <definedName name="専用面積持分比率" localSheetId="20">#REF!</definedName>
    <definedName name="専用面積持分比率" localSheetId="19">#REF!</definedName>
    <definedName name="専用面積持分比率" localSheetId="1">#REF!</definedName>
    <definedName name="専用面積持分比率" localSheetId="18">#REF!</definedName>
    <definedName name="専用面積持分比率" localSheetId="17">#REF!</definedName>
    <definedName name="専用面積持分比率" localSheetId="24">#REF!</definedName>
    <definedName name="専用面積持分比率" localSheetId="33">#REF!</definedName>
    <definedName name="専用面積持分比率" localSheetId="34">#REF!</definedName>
    <definedName name="専用面積持分比率" localSheetId="21">#REF!</definedName>
    <definedName name="専用面積持分比率" localSheetId="28">#REF!</definedName>
    <definedName name="専用面積持分比率" localSheetId="22">#REF!</definedName>
    <definedName name="専用面積持分比率" localSheetId="0">#REF!</definedName>
    <definedName name="専用面積持分比率" localSheetId="27">#REF!</definedName>
    <definedName name="専用面積持分比率" localSheetId="25">#REF!</definedName>
    <definedName name="専用面積持分比率" localSheetId="26">#REF!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14">#REF!</definedName>
    <definedName name="前回評価時点" localSheetId="30">#REF!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6">#REF!</definedName>
    <definedName name="前回評価時点" localSheetId="15">#REF!</definedName>
    <definedName name="前回評価時点" localSheetId="23">#REF!</definedName>
    <definedName name="前回評価時点" localSheetId="12">#REF!</definedName>
    <definedName name="前回評価時点" localSheetId="20">#REF!</definedName>
    <definedName name="前回評価時点" localSheetId="19">#REF!</definedName>
    <definedName name="前回評価時点" localSheetId="1">#REF!</definedName>
    <definedName name="前回評価時点" localSheetId="18">#REF!</definedName>
    <definedName name="前回評価時点" localSheetId="17">#REF!</definedName>
    <definedName name="前回評価時点" localSheetId="24">#REF!</definedName>
    <definedName name="前回評価時点" localSheetId="33">#REF!</definedName>
    <definedName name="前回評価時点" localSheetId="34">#REF!</definedName>
    <definedName name="前回評価時点" localSheetId="21">#REF!</definedName>
    <definedName name="前回評価時点" localSheetId="28">#REF!</definedName>
    <definedName name="前回評価時点" localSheetId="22">#REF!</definedName>
    <definedName name="前回評価時点" localSheetId="0">#REF!</definedName>
    <definedName name="前回評価時点" localSheetId="27">#REF!</definedName>
    <definedName name="前回評価時点" localSheetId="25">#REF!</definedName>
    <definedName name="前回評価時点" localSheetId="26">#REF!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14">#REF!</definedName>
    <definedName name="倉庫" localSheetId="30">#REF!</definedName>
    <definedName name="倉庫" localSheetId="6">#REF!</definedName>
    <definedName name="倉庫" localSheetId="11">#REF!</definedName>
    <definedName name="倉庫" localSheetId="10">#REF!</definedName>
    <definedName name="倉庫" localSheetId="13">#REF!</definedName>
    <definedName name="倉庫" localSheetId="16">#REF!</definedName>
    <definedName name="倉庫" localSheetId="15">#REF!</definedName>
    <definedName name="倉庫" localSheetId="23">#REF!</definedName>
    <definedName name="倉庫" localSheetId="12">#REF!</definedName>
    <definedName name="倉庫" localSheetId="20">#REF!</definedName>
    <definedName name="倉庫" localSheetId="19">#REF!</definedName>
    <definedName name="倉庫" localSheetId="1">#REF!</definedName>
    <definedName name="倉庫" localSheetId="18">#REF!</definedName>
    <definedName name="倉庫" localSheetId="17">#REF!</definedName>
    <definedName name="倉庫" localSheetId="24">#REF!</definedName>
    <definedName name="倉庫" localSheetId="33">#REF!</definedName>
    <definedName name="倉庫" localSheetId="34">#REF!</definedName>
    <definedName name="倉庫" localSheetId="21">#REF!</definedName>
    <definedName name="倉庫" localSheetId="28">#REF!</definedName>
    <definedName name="倉庫" localSheetId="22">#REF!</definedName>
    <definedName name="倉庫" localSheetId="0">#REF!</definedName>
    <definedName name="倉庫" localSheetId="27">#REF!</definedName>
    <definedName name="倉庫" localSheetId="25">#REF!</definedName>
    <definedName name="倉庫" localSheetId="26">#REF!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14">#REF!</definedName>
    <definedName name="想定管理収支" localSheetId="30">#REF!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6">#REF!</definedName>
    <definedName name="想定管理収支" localSheetId="15">#REF!</definedName>
    <definedName name="想定管理収支" localSheetId="23">#REF!</definedName>
    <definedName name="想定管理収支" localSheetId="12">#REF!</definedName>
    <definedName name="想定管理収支" localSheetId="20">#REF!</definedName>
    <definedName name="想定管理収支" localSheetId="19">#REF!</definedName>
    <definedName name="想定管理収支" localSheetId="1">#REF!</definedName>
    <definedName name="想定管理収支" localSheetId="18">#REF!</definedName>
    <definedName name="想定管理収支" localSheetId="17">#REF!</definedName>
    <definedName name="想定管理収支" localSheetId="24">#REF!</definedName>
    <definedName name="想定管理収支" localSheetId="33">#REF!</definedName>
    <definedName name="想定管理収支" localSheetId="34">#REF!</definedName>
    <definedName name="想定管理収支" localSheetId="21">#REF!</definedName>
    <definedName name="想定管理収支" localSheetId="28">#REF!</definedName>
    <definedName name="想定管理収支" localSheetId="22">#REF!</definedName>
    <definedName name="想定管理収支" localSheetId="0">#REF!</definedName>
    <definedName name="想定管理収支" localSheetId="27">#REF!</definedName>
    <definedName name="想定管理収支" localSheetId="25">#REF!</definedName>
    <definedName name="想定管理収支" localSheetId="26">#REF!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14">#REF!</definedName>
    <definedName name="想定共益費" localSheetId="30">#REF!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6">#REF!</definedName>
    <definedName name="想定共益費" localSheetId="15">#REF!</definedName>
    <definedName name="想定共益費" localSheetId="23">#REF!</definedName>
    <definedName name="想定共益費" localSheetId="12">#REF!</definedName>
    <definedName name="想定共益費" localSheetId="20">#REF!</definedName>
    <definedName name="想定共益費" localSheetId="19">#REF!</definedName>
    <definedName name="想定共益費" localSheetId="1">#REF!</definedName>
    <definedName name="想定共益費" localSheetId="18">#REF!</definedName>
    <definedName name="想定共益費" localSheetId="17">#REF!</definedName>
    <definedName name="想定共益費" localSheetId="24">#REF!</definedName>
    <definedName name="想定共益費" localSheetId="33">#REF!</definedName>
    <definedName name="想定共益費" localSheetId="34">#REF!</definedName>
    <definedName name="想定共益費" localSheetId="21">#REF!</definedName>
    <definedName name="想定共益費" localSheetId="28">#REF!</definedName>
    <definedName name="想定共益費" localSheetId="22">#REF!</definedName>
    <definedName name="想定共益費" localSheetId="0">#REF!</definedName>
    <definedName name="想定共益費" localSheetId="27">#REF!</definedName>
    <definedName name="想定共益費" localSheetId="25">#REF!</definedName>
    <definedName name="想定共益費" localSheetId="26">#REF!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14">#REF!</definedName>
    <definedName name="想定賃貸収支" localSheetId="30">#REF!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6">#REF!</definedName>
    <definedName name="想定賃貸収支" localSheetId="15">#REF!</definedName>
    <definedName name="想定賃貸収支" localSheetId="23">#REF!</definedName>
    <definedName name="想定賃貸収支" localSheetId="12">#REF!</definedName>
    <definedName name="想定賃貸収支" localSheetId="20">#REF!</definedName>
    <definedName name="想定賃貸収支" localSheetId="19">#REF!</definedName>
    <definedName name="想定賃貸収支" localSheetId="1">#REF!</definedName>
    <definedName name="想定賃貸収支" localSheetId="18">#REF!</definedName>
    <definedName name="想定賃貸収支" localSheetId="17">#REF!</definedName>
    <definedName name="想定賃貸収支" localSheetId="24">#REF!</definedName>
    <definedName name="想定賃貸収支" localSheetId="33">#REF!</definedName>
    <definedName name="想定賃貸収支" localSheetId="34">#REF!</definedName>
    <definedName name="想定賃貸収支" localSheetId="21">#REF!</definedName>
    <definedName name="想定賃貸収支" localSheetId="28">#REF!</definedName>
    <definedName name="想定賃貸収支" localSheetId="22">#REF!</definedName>
    <definedName name="想定賃貸収支" localSheetId="0">#REF!</definedName>
    <definedName name="想定賃貸収支" localSheetId="27">#REF!</definedName>
    <definedName name="想定賃貸収支" localSheetId="25">#REF!</definedName>
    <definedName name="想定賃貸収支" localSheetId="26">#REF!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14">#REF!</definedName>
    <definedName name="想定賃貸収入" localSheetId="30">#REF!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6">#REF!</definedName>
    <definedName name="想定賃貸収入" localSheetId="15">#REF!</definedName>
    <definedName name="想定賃貸収入" localSheetId="23">#REF!</definedName>
    <definedName name="想定賃貸収入" localSheetId="12">#REF!</definedName>
    <definedName name="想定賃貸収入" localSheetId="20">#REF!</definedName>
    <definedName name="想定賃貸収入" localSheetId="19">#REF!</definedName>
    <definedName name="想定賃貸収入" localSheetId="1">#REF!</definedName>
    <definedName name="想定賃貸収入" localSheetId="18">#REF!</definedName>
    <definedName name="想定賃貸収入" localSheetId="17">#REF!</definedName>
    <definedName name="想定賃貸収入" localSheetId="24">#REF!</definedName>
    <definedName name="想定賃貸収入" localSheetId="33">#REF!</definedName>
    <definedName name="想定賃貸収入" localSheetId="34">#REF!</definedName>
    <definedName name="想定賃貸収入" localSheetId="21">#REF!</definedName>
    <definedName name="想定賃貸収入" localSheetId="28">#REF!</definedName>
    <definedName name="想定賃貸収入" localSheetId="22">#REF!</definedName>
    <definedName name="想定賃貸収入" localSheetId="0">#REF!</definedName>
    <definedName name="想定賃貸収入" localSheetId="27">#REF!</definedName>
    <definedName name="想定賃貸収入" localSheetId="25">#REF!</definedName>
    <definedName name="想定賃貸収入" localSheetId="26">#REF!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14">#REF!</definedName>
    <definedName name="想定賃料" localSheetId="30">#REF!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6">#REF!</definedName>
    <definedName name="想定賃料" localSheetId="15">#REF!</definedName>
    <definedName name="想定賃料" localSheetId="23">#REF!</definedName>
    <definedName name="想定賃料" localSheetId="12">#REF!</definedName>
    <definedName name="想定賃料" localSheetId="20">#REF!</definedName>
    <definedName name="想定賃料" localSheetId="19">#REF!</definedName>
    <definedName name="想定賃料" localSheetId="1">#REF!</definedName>
    <definedName name="想定賃料" localSheetId="18">#REF!</definedName>
    <definedName name="想定賃料" localSheetId="17">#REF!</definedName>
    <definedName name="想定賃料" localSheetId="24">#REF!</definedName>
    <definedName name="想定賃料" localSheetId="33">#REF!</definedName>
    <definedName name="想定賃料" localSheetId="34">#REF!</definedName>
    <definedName name="想定賃料" localSheetId="21">#REF!</definedName>
    <definedName name="想定賃料" localSheetId="28">#REF!</definedName>
    <definedName name="想定賃料" localSheetId="22">#REF!</definedName>
    <definedName name="想定賃料" localSheetId="0">#REF!</definedName>
    <definedName name="想定賃料" localSheetId="27">#REF!</definedName>
    <definedName name="想定賃料" localSheetId="25">#REF!</definedName>
    <definedName name="想定賃料" localSheetId="26">#REF!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14">#REF!</definedName>
    <definedName name="想定売上総利益" localSheetId="30">#REF!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6">#REF!</definedName>
    <definedName name="想定売上総利益" localSheetId="15">#REF!</definedName>
    <definedName name="想定売上総利益" localSheetId="23">#REF!</definedName>
    <definedName name="想定売上総利益" localSheetId="12">#REF!</definedName>
    <definedName name="想定売上総利益" localSheetId="20">#REF!</definedName>
    <definedName name="想定売上総利益" localSheetId="19">#REF!</definedName>
    <definedName name="想定売上総利益" localSheetId="1">#REF!</definedName>
    <definedName name="想定売上総利益" localSheetId="18">#REF!</definedName>
    <definedName name="想定売上総利益" localSheetId="17">#REF!</definedName>
    <definedName name="想定売上総利益" localSheetId="24">#REF!</definedName>
    <definedName name="想定売上総利益" localSheetId="33">#REF!</definedName>
    <definedName name="想定売上総利益" localSheetId="34">#REF!</definedName>
    <definedName name="想定売上総利益" localSheetId="21">#REF!</definedName>
    <definedName name="想定売上総利益" localSheetId="28">#REF!</definedName>
    <definedName name="想定売上総利益" localSheetId="22">#REF!</definedName>
    <definedName name="想定売上総利益" localSheetId="0">#REF!</definedName>
    <definedName name="想定売上総利益" localSheetId="27">#REF!</definedName>
    <definedName name="想定売上総利益" localSheetId="25">#REF!</definedName>
    <definedName name="想定売上総利益" localSheetId="26">#REF!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14">#REF!</definedName>
    <definedName name="想定敷金" localSheetId="30">#REF!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6">#REF!</definedName>
    <definedName name="想定敷金" localSheetId="15">#REF!</definedName>
    <definedName name="想定敷金" localSheetId="23">#REF!</definedName>
    <definedName name="想定敷金" localSheetId="12">#REF!</definedName>
    <definedName name="想定敷金" localSheetId="20">#REF!</definedName>
    <definedName name="想定敷金" localSheetId="19">#REF!</definedName>
    <definedName name="想定敷金" localSheetId="1">#REF!</definedName>
    <definedName name="想定敷金" localSheetId="18">#REF!</definedName>
    <definedName name="想定敷金" localSheetId="17">#REF!</definedName>
    <definedName name="想定敷金" localSheetId="24">#REF!</definedName>
    <definedName name="想定敷金" localSheetId="33">#REF!</definedName>
    <definedName name="想定敷金" localSheetId="34">#REF!</definedName>
    <definedName name="想定敷金" localSheetId="21">#REF!</definedName>
    <definedName name="想定敷金" localSheetId="28">#REF!</definedName>
    <definedName name="想定敷金" localSheetId="22">#REF!</definedName>
    <definedName name="想定敷金" localSheetId="0">#REF!</definedName>
    <definedName name="想定敷金" localSheetId="27">#REF!</definedName>
    <definedName name="想定敷金" localSheetId="25">#REF!</definedName>
    <definedName name="想定敷金" localSheetId="26">#REF!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14">#REF!</definedName>
    <definedName name="想定名義変更料等" localSheetId="30">#REF!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6">#REF!</definedName>
    <definedName name="想定名義変更料等" localSheetId="15">#REF!</definedName>
    <definedName name="想定名義変更料等" localSheetId="23">#REF!</definedName>
    <definedName name="想定名義変更料等" localSheetId="12">#REF!</definedName>
    <definedName name="想定名義変更料等" localSheetId="20">#REF!</definedName>
    <definedName name="想定名義変更料等" localSheetId="19">#REF!</definedName>
    <definedName name="想定名義変更料等" localSheetId="1">#REF!</definedName>
    <definedName name="想定名義変更料等" localSheetId="18">#REF!</definedName>
    <definedName name="想定名義変更料等" localSheetId="17">#REF!</definedName>
    <definedName name="想定名義変更料等" localSheetId="24">#REF!</definedName>
    <definedName name="想定名義変更料等" localSheetId="33">#REF!</definedName>
    <definedName name="想定名義変更料等" localSheetId="34">#REF!</definedName>
    <definedName name="想定名義変更料等" localSheetId="21">#REF!</definedName>
    <definedName name="想定名義変更料等" localSheetId="28">#REF!</definedName>
    <definedName name="想定名義変更料等" localSheetId="22">#REF!</definedName>
    <definedName name="想定名義変更料等" localSheetId="0">#REF!</definedName>
    <definedName name="想定名義変更料等" localSheetId="27">#REF!</definedName>
    <definedName name="想定名義変更料等" localSheetId="25">#REF!</definedName>
    <definedName name="想定名義変更料等" localSheetId="26">#REF!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14">#REF!</definedName>
    <definedName name="耐用年数" localSheetId="30">#REF!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6">#REF!</definedName>
    <definedName name="耐用年数" localSheetId="15">#REF!</definedName>
    <definedName name="耐用年数" localSheetId="23">#REF!</definedName>
    <definedName name="耐用年数" localSheetId="12">#REF!</definedName>
    <definedName name="耐用年数" localSheetId="20">#REF!</definedName>
    <definedName name="耐用年数" localSheetId="19">#REF!</definedName>
    <definedName name="耐用年数" localSheetId="1">#REF!</definedName>
    <definedName name="耐用年数" localSheetId="18">#REF!</definedName>
    <definedName name="耐用年数" localSheetId="17">#REF!</definedName>
    <definedName name="耐用年数" localSheetId="24">#REF!</definedName>
    <definedName name="耐用年数" localSheetId="33">#REF!</definedName>
    <definedName name="耐用年数" localSheetId="34">#REF!</definedName>
    <definedName name="耐用年数" localSheetId="21">#REF!</definedName>
    <definedName name="耐用年数" localSheetId="28">#REF!</definedName>
    <definedName name="耐用年数" localSheetId="22">#REF!</definedName>
    <definedName name="耐用年数" localSheetId="0">#REF!</definedName>
    <definedName name="耐用年数" localSheetId="27">#REF!</definedName>
    <definedName name="耐用年数" localSheetId="25">#REF!</definedName>
    <definedName name="耐用年数" localSheetId="26">#REF!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14">#REF!</definedName>
    <definedName name="地積" localSheetId="30">#REF!</definedName>
    <definedName name="地積" localSheetId="6">#REF!</definedName>
    <definedName name="地積" localSheetId="11">#REF!</definedName>
    <definedName name="地積" localSheetId="10">#REF!</definedName>
    <definedName name="地積" localSheetId="13">#REF!</definedName>
    <definedName name="地積" localSheetId="16">#REF!</definedName>
    <definedName name="地積" localSheetId="15">#REF!</definedName>
    <definedName name="地積" localSheetId="23">#REF!</definedName>
    <definedName name="地積" localSheetId="12">#REF!</definedName>
    <definedName name="地積" localSheetId="20">#REF!</definedName>
    <definedName name="地積" localSheetId="19">#REF!</definedName>
    <definedName name="地積" localSheetId="1">#REF!</definedName>
    <definedName name="地積" localSheetId="18">#REF!</definedName>
    <definedName name="地積" localSheetId="17">#REF!</definedName>
    <definedName name="地積" localSheetId="24">#REF!</definedName>
    <definedName name="地積" localSheetId="33">#REF!</definedName>
    <definedName name="地積" localSheetId="34">#REF!</definedName>
    <definedName name="地積" localSheetId="21">#REF!</definedName>
    <definedName name="地積" localSheetId="28">#REF!</definedName>
    <definedName name="地積" localSheetId="22">#REF!</definedName>
    <definedName name="地積" localSheetId="0">#REF!</definedName>
    <definedName name="地積" localSheetId="27">#REF!</definedName>
    <definedName name="地積" localSheetId="25">#REF!</definedName>
    <definedName name="地積" localSheetId="26">#REF!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14">#REF!</definedName>
    <definedName name="築年数" localSheetId="30">#REF!</definedName>
    <definedName name="築年数" localSheetId="6">#REF!</definedName>
    <definedName name="築年数" localSheetId="11">#REF!</definedName>
    <definedName name="築年数" localSheetId="10">#REF!</definedName>
    <definedName name="築年数" localSheetId="13">#REF!</definedName>
    <definedName name="築年数" localSheetId="16">#REF!</definedName>
    <definedName name="築年数" localSheetId="15">#REF!</definedName>
    <definedName name="築年数" localSheetId="23">#REF!</definedName>
    <definedName name="築年数" localSheetId="12">#REF!</definedName>
    <definedName name="築年数" localSheetId="20">#REF!</definedName>
    <definedName name="築年数" localSheetId="19">#REF!</definedName>
    <definedName name="築年数" localSheetId="1">#REF!</definedName>
    <definedName name="築年数" localSheetId="18">#REF!</definedName>
    <definedName name="築年数" localSheetId="17">#REF!</definedName>
    <definedName name="築年数" localSheetId="24">#REF!</definedName>
    <definedName name="築年数" localSheetId="33">#REF!</definedName>
    <definedName name="築年数" localSheetId="34">#REF!</definedName>
    <definedName name="築年数" localSheetId="21">#REF!</definedName>
    <definedName name="築年数" localSheetId="28">#REF!</definedName>
    <definedName name="築年数" localSheetId="22">#REF!</definedName>
    <definedName name="築年数" localSheetId="0">#REF!</definedName>
    <definedName name="築年数" localSheetId="27">#REF!</definedName>
    <definedName name="築年数" localSheetId="25">#REF!</definedName>
    <definedName name="築年数" localSheetId="26">#REF!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14">#REF!</definedName>
    <definedName name="駐稼働率" localSheetId="30">#REF!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6">#REF!</definedName>
    <definedName name="駐稼働率" localSheetId="15">#REF!</definedName>
    <definedName name="駐稼働率" localSheetId="23">#REF!</definedName>
    <definedName name="駐稼働率" localSheetId="12">#REF!</definedName>
    <definedName name="駐稼働率" localSheetId="20">#REF!</definedName>
    <definedName name="駐稼働率" localSheetId="19">#REF!</definedName>
    <definedName name="駐稼働率" localSheetId="1">#REF!</definedName>
    <definedName name="駐稼働率" localSheetId="18">#REF!</definedName>
    <definedName name="駐稼働率" localSheetId="17">#REF!</definedName>
    <definedName name="駐稼働率" localSheetId="24">#REF!</definedName>
    <definedName name="駐稼働率" localSheetId="33">#REF!</definedName>
    <definedName name="駐稼働率" localSheetId="34">#REF!</definedName>
    <definedName name="駐稼働率" localSheetId="21">#REF!</definedName>
    <definedName name="駐稼働率" localSheetId="28">#REF!</definedName>
    <definedName name="駐稼働率" localSheetId="22">#REF!</definedName>
    <definedName name="駐稼働率" localSheetId="0">#REF!</definedName>
    <definedName name="駐稼働率" localSheetId="27">#REF!</definedName>
    <definedName name="駐稼働率" localSheetId="25">#REF!</definedName>
    <definedName name="駐稼働率" localSheetId="26">#REF!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14">#REF!</definedName>
    <definedName name="駐車場" localSheetId="30">#REF!</definedName>
    <definedName name="駐車場" localSheetId="6">#REF!</definedName>
    <definedName name="駐車場" localSheetId="11">#REF!</definedName>
    <definedName name="駐車場" localSheetId="10">#REF!</definedName>
    <definedName name="駐車場" localSheetId="13">#REF!</definedName>
    <definedName name="駐車場" localSheetId="16">#REF!</definedName>
    <definedName name="駐車場" localSheetId="15">#REF!</definedName>
    <definedName name="駐車場" localSheetId="23">#REF!</definedName>
    <definedName name="駐車場" localSheetId="12">#REF!</definedName>
    <definedName name="駐車場" localSheetId="20">#REF!</definedName>
    <definedName name="駐車場" localSheetId="19">#REF!</definedName>
    <definedName name="駐車場" localSheetId="1">#REF!</definedName>
    <definedName name="駐車場" localSheetId="18">#REF!</definedName>
    <definedName name="駐車場" localSheetId="17">#REF!</definedName>
    <definedName name="駐車場" localSheetId="24">#REF!</definedName>
    <definedName name="駐車場" localSheetId="33">#REF!</definedName>
    <definedName name="駐車場" localSheetId="34">#REF!</definedName>
    <definedName name="駐車場" localSheetId="21">#REF!</definedName>
    <definedName name="駐車場" localSheetId="28">#REF!</definedName>
    <definedName name="駐車場" localSheetId="22">#REF!</definedName>
    <definedName name="駐車場" localSheetId="0">#REF!</definedName>
    <definedName name="駐車場" localSheetId="27">#REF!</definedName>
    <definedName name="駐車場" localSheetId="25">#REF!</definedName>
    <definedName name="駐車場" localSheetId="26">#REF!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14">#REF!</definedName>
    <definedName name="駐車場積立金" localSheetId="30">#REF!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6">#REF!</definedName>
    <definedName name="駐車場積立金" localSheetId="15">#REF!</definedName>
    <definedName name="駐車場積立金" localSheetId="23">#REF!</definedName>
    <definedName name="駐車場積立金" localSheetId="12">#REF!</definedName>
    <definedName name="駐車場積立金" localSheetId="20">#REF!</definedName>
    <definedName name="駐車場積立金" localSheetId="19">#REF!</definedName>
    <definedName name="駐車場積立金" localSheetId="1">#REF!</definedName>
    <definedName name="駐車場積立金" localSheetId="18">#REF!</definedName>
    <definedName name="駐車場積立金" localSheetId="17">#REF!</definedName>
    <definedName name="駐車場積立金" localSheetId="24">#REF!</definedName>
    <definedName name="駐車場積立金" localSheetId="33">#REF!</definedName>
    <definedName name="駐車場積立金" localSheetId="34">#REF!</definedName>
    <definedName name="駐車場積立金" localSheetId="21">#REF!</definedName>
    <definedName name="駐車場積立金" localSheetId="28">#REF!</definedName>
    <definedName name="駐車場積立金" localSheetId="22">#REF!</definedName>
    <definedName name="駐車場積立金" localSheetId="0">#REF!</definedName>
    <definedName name="駐車場積立金" localSheetId="27">#REF!</definedName>
    <definedName name="駐車場積立金" localSheetId="25">#REF!</definedName>
    <definedName name="駐車場積立金" localSheetId="26">#REF!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14">#REF!</definedName>
    <definedName name="駐輪" localSheetId="30">#REF!</definedName>
    <definedName name="駐輪" localSheetId="6">#REF!</definedName>
    <definedName name="駐輪" localSheetId="11">#REF!</definedName>
    <definedName name="駐輪" localSheetId="10">#REF!</definedName>
    <definedName name="駐輪" localSheetId="13">#REF!</definedName>
    <definedName name="駐輪" localSheetId="16">#REF!</definedName>
    <definedName name="駐輪" localSheetId="15">#REF!</definedName>
    <definedName name="駐輪" localSheetId="23">#REF!</definedName>
    <definedName name="駐輪" localSheetId="12">#REF!</definedName>
    <definedName name="駐輪" localSheetId="20">#REF!</definedName>
    <definedName name="駐輪" localSheetId="19">#REF!</definedName>
    <definedName name="駐輪" localSheetId="1">#REF!</definedName>
    <definedName name="駐輪" localSheetId="18">#REF!</definedName>
    <definedName name="駐輪" localSheetId="17">#REF!</definedName>
    <definedName name="駐輪" localSheetId="24">#REF!</definedName>
    <definedName name="駐輪" localSheetId="33">#REF!</definedName>
    <definedName name="駐輪" localSheetId="34">#REF!</definedName>
    <definedName name="駐輪" localSheetId="21">#REF!</definedName>
    <definedName name="駐輪" localSheetId="28">#REF!</definedName>
    <definedName name="駐輪" localSheetId="22">#REF!</definedName>
    <definedName name="駐輪" localSheetId="0">#REF!</definedName>
    <definedName name="駐輪" localSheetId="27">#REF!</definedName>
    <definedName name="駐輪" localSheetId="25">#REF!</definedName>
    <definedName name="駐輪" localSheetId="26">#REF!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14">#REF!</definedName>
    <definedName name="町会費基準" localSheetId="30">#REF!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6">#REF!</definedName>
    <definedName name="町会費基準" localSheetId="15">#REF!</definedName>
    <definedName name="町会費基準" localSheetId="23">#REF!</definedName>
    <definedName name="町会費基準" localSheetId="12">#REF!</definedName>
    <definedName name="町会費基準" localSheetId="20">#REF!</definedName>
    <definedName name="町会費基準" localSheetId="19">#REF!</definedName>
    <definedName name="町会費基準" localSheetId="1">#REF!</definedName>
    <definedName name="町会費基準" localSheetId="18">#REF!</definedName>
    <definedName name="町会費基準" localSheetId="17">#REF!</definedName>
    <definedName name="町会費基準" localSheetId="24">#REF!</definedName>
    <definedName name="町会費基準" localSheetId="33">#REF!</definedName>
    <definedName name="町会費基準" localSheetId="34">#REF!</definedName>
    <definedName name="町会費基準" localSheetId="21">#REF!</definedName>
    <definedName name="町会費基準" localSheetId="28">#REF!</definedName>
    <definedName name="町会費基準" localSheetId="22">#REF!</definedName>
    <definedName name="町会費基準" localSheetId="0">#REF!</definedName>
    <definedName name="町会費基準" localSheetId="27">#REF!</definedName>
    <definedName name="町会費基準" localSheetId="25">#REF!</definedName>
    <definedName name="町会費基準" localSheetId="26">#REF!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14">#REF!</definedName>
    <definedName name="町内会" localSheetId="30">#REF!</definedName>
    <definedName name="町内会" localSheetId="6">#REF!</definedName>
    <definedName name="町内会" localSheetId="11">#REF!</definedName>
    <definedName name="町内会" localSheetId="10">#REF!</definedName>
    <definedName name="町内会" localSheetId="13">#REF!</definedName>
    <definedName name="町内会" localSheetId="16">#REF!</definedName>
    <definedName name="町内会" localSheetId="15">#REF!</definedName>
    <definedName name="町内会" localSheetId="23">#REF!</definedName>
    <definedName name="町内会" localSheetId="12">#REF!</definedName>
    <definedName name="町内会" localSheetId="20">#REF!</definedName>
    <definedName name="町内会" localSheetId="19">#REF!</definedName>
    <definedName name="町内会" localSheetId="1">#REF!</definedName>
    <definedName name="町内会" localSheetId="18">#REF!</definedName>
    <definedName name="町内会" localSheetId="17">#REF!</definedName>
    <definedName name="町内会" localSheetId="24">#REF!</definedName>
    <definedName name="町内会" localSheetId="33">#REF!</definedName>
    <definedName name="町内会" localSheetId="34">#REF!</definedName>
    <definedName name="町内会" localSheetId="21">#REF!</definedName>
    <definedName name="町内会" localSheetId="28">#REF!</definedName>
    <definedName name="町内会" localSheetId="22">#REF!</definedName>
    <definedName name="町内会" localSheetId="0">#REF!</definedName>
    <definedName name="町内会" localSheetId="27">#REF!</definedName>
    <definedName name="町内会" localSheetId="25">#REF!</definedName>
    <definedName name="町内会" localSheetId="26">#REF!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14">#REF!</definedName>
    <definedName name="定期清掃" localSheetId="30">#REF!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6">#REF!</definedName>
    <definedName name="定期清掃" localSheetId="15">#REF!</definedName>
    <definedName name="定期清掃" localSheetId="23">#REF!</definedName>
    <definedName name="定期清掃" localSheetId="12">#REF!</definedName>
    <definedName name="定期清掃" localSheetId="20">#REF!</definedName>
    <definedName name="定期清掃" localSheetId="19">#REF!</definedName>
    <definedName name="定期清掃" localSheetId="1">#REF!</definedName>
    <definedName name="定期清掃" localSheetId="18">#REF!</definedName>
    <definedName name="定期清掃" localSheetId="17">#REF!</definedName>
    <definedName name="定期清掃" localSheetId="24">#REF!</definedName>
    <definedName name="定期清掃" localSheetId="33">#REF!</definedName>
    <definedName name="定期清掃" localSheetId="34">#REF!</definedName>
    <definedName name="定期清掃" localSheetId="21">#REF!</definedName>
    <definedName name="定期清掃" localSheetId="28">#REF!</definedName>
    <definedName name="定期清掃" localSheetId="22">#REF!</definedName>
    <definedName name="定期清掃" localSheetId="0">#REF!</definedName>
    <definedName name="定期清掃" localSheetId="27">#REF!</definedName>
    <definedName name="定期清掃" localSheetId="25">#REF!</definedName>
    <definedName name="定期清掃" localSheetId="26">#REF!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14">#REF!</definedName>
    <definedName name="土地持分" localSheetId="30">#REF!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6">#REF!</definedName>
    <definedName name="土地持分" localSheetId="15">#REF!</definedName>
    <definedName name="土地持分" localSheetId="23">#REF!</definedName>
    <definedName name="土地持分" localSheetId="12">#REF!</definedName>
    <definedName name="土地持分" localSheetId="20">#REF!</definedName>
    <definedName name="土地持分" localSheetId="19">#REF!</definedName>
    <definedName name="土地持分" localSheetId="1">#REF!</definedName>
    <definedName name="土地持分" localSheetId="18">#REF!</definedName>
    <definedName name="土地持分" localSheetId="17">#REF!</definedName>
    <definedName name="土地持分" localSheetId="24">#REF!</definedName>
    <definedName name="土地持分" localSheetId="33">#REF!</definedName>
    <definedName name="土地持分" localSheetId="34">#REF!</definedName>
    <definedName name="土地持分" localSheetId="21">#REF!</definedName>
    <definedName name="土地持分" localSheetId="28">#REF!</definedName>
    <definedName name="土地持分" localSheetId="22">#REF!</definedName>
    <definedName name="土地持分" localSheetId="0">#REF!</definedName>
    <definedName name="土地持分" localSheetId="27">#REF!</definedName>
    <definedName name="土地持分" localSheetId="25">#REF!</definedName>
    <definedName name="土地持分" localSheetId="26">#REF!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14">#REF!</definedName>
    <definedName name="土地持分比率" localSheetId="30">#REF!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6">#REF!</definedName>
    <definedName name="土地持分比率" localSheetId="15">#REF!</definedName>
    <definedName name="土地持分比率" localSheetId="23">#REF!</definedName>
    <definedName name="土地持分比率" localSheetId="12">#REF!</definedName>
    <definedName name="土地持分比率" localSheetId="20">#REF!</definedName>
    <definedName name="土地持分比率" localSheetId="19">#REF!</definedName>
    <definedName name="土地持分比率" localSheetId="1">#REF!</definedName>
    <definedName name="土地持分比率" localSheetId="18">#REF!</definedName>
    <definedName name="土地持分比率" localSheetId="17">#REF!</definedName>
    <definedName name="土地持分比率" localSheetId="24">#REF!</definedName>
    <definedName name="土地持分比率" localSheetId="33">#REF!</definedName>
    <definedName name="土地持分比率" localSheetId="34">#REF!</definedName>
    <definedName name="土地持分比率" localSheetId="21">#REF!</definedName>
    <definedName name="土地持分比率" localSheetId="28">#REF!</definedName>
    <definedName name="土地持分比率" localSheetId="22">#REF!</definedName>
    <definedName name="土地持分比率" localSheetId="0">#REF!</definedName>
    <definedName name="土地持分比率" localSheetId="27">#REF!</definedName>
    <definedName name="土地持分比率" localSheetId="25">#REF!</definedName>
    <definedName name="土地持分比率" localSheetId="26">#REF!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14">#REF!</definedName>
    <definedName name="日常清掃" localSheetId="30">#REF!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6">#REF!</definedName>
    <definedName name="日常清掃" localSheetId="15">#REF!</definedName>
    <definedName name="日常清掃" localSheetId="23">#REF!</definedName>
    <definedName name="日常清掃" localSheetId="12">#REF!</definedName>
    <definedName name="日常清掃" localSheetId="20">#REF!</definedName>
    <definedName name="日常清掃" localSheetId="19">#REF!</definedName>
    <definedName name="日常清掃" localSheetId="1">#REF!</definedName>
    <definedName name="日常清掃" localSheetId="18">#REF!</definedName>
    <definedName name="日常清掃" localSheetId="17">#REF!</definedName>
    <definedName name="日常清掃" localSheetId="24">#REF!</definedName>
    <definedName name="日常清掃" localSheetId="33">#REF!</definedName>
    <definedName name="日常清掃" localSheetId="34">#REF!</definedName>
    <definedName name="日常清掃" localSheetId="21">#REF!</definedName>
    <definedName name="日常清掃" localSheetId="28">#REF!</definedName>
    <definedName name="日常清掃" localSheetId="22">#REF!</definedName>
    <definedName name="日常清掃" localSheetId="0">#REF!</definedName>
    <definedName name="日常清掃" localSheetId="27">#REF!</definedName>
    <definedName name="日常清掃" localSheetId="25">#REF!</definedName>
    <definedName name="日常清掃" localSheetId="26">#REF!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14">#REF!</definedName>
    <definedName name="入居率" localSheetId="30">#REF!</definedName>
    <definedName name="入居率" localSheetId="6">#REF!</definedName>
    <definedName name="入居率" localSheetId="11">#REF!</definedName>
    <definedName name="入居率" localSheetId="10">#REF!</definedName>
    <definedName name="入居率" localSheetId="13">#REF!</definedName>
    <definedName name="入居率" localSheetId="16">#REF!</definedName>
    <definedName name="入居率" localSheetId="15">#REF!</definedName>
    <definedName name="入居率" localSheetId="23">#REF!</definedName>
    <definedName name="入居率" localSheetId="12">#REF!</definedName>
    <definedName name="入居率" localSheetId="20">#REF!</definedName>
    <definedName name="入居率" localSheetId="19">#REF!</definedName>
    <definedName name="入居率" localSheetId="1">#REF!</definedName>
    <definedName name="入居率" localSheetId="18">#REF!</definedName>
    <definedName name="入居率" localSheetId="17">#REF!</definedName>
    <definedName name="入居率" localSheetId="24">#REF!</definedName>
    <definedName name="入居率" localSheetId="33">#REF!</definedName>
    <definedName name="入居率" localSheetId="34">#REF!</definedName>
    <definedName name="入居率" localSheetId="21">#REF!</definedName>
    <definedName name="入居率" localSheetId="28">#REF!</definedName>
    <definedName name="入居率" localSheetId="22">#REF!</definedName>
    <definedName name="入居率" localSheetId="0">#REF!</definedName>
    <definedName name="入居率" localSheetId="27">#REF!</definedName>
    <definedName name="入居率" localSheetId="25">#REF!</definedName>
    <definedName name="入居率" localSheetId="26">#REF!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14">#REF!</definedName>
    <definedName name="賠責保険料" localSheetId="30">#REF!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6">#REF!</definedName>
    <definedName name="賠責保険料" localSheetId="15">#REF!</definedName>
    <definedName name="賠責保険料" localSheetId="23">#REF!</definedName>
    <definedName name="賠責保険料" localSheetId="12">#REF!</definedName>
    <definedName name="賠責保険料" localSheetId="20">#REF!</definedName>
    <definedName name="賠責保険料" localSheetId="19">#REF!</definedName>
    <definedName name="賠責保険料" localSheetId="1">#REF!</definedName>
    <definedName name="賠責保険料" localSheetId="18">#REF!</definedName>
    <definedName name="賠責保険料" localSheetId="17">#REF!</definedName>
    <definedName name="賠責保険料" localSheetId="24">#REF!</definedName>
    <definedName name="賠責保険料" localSheetId="33">#REF!</definedName>
    <definedName name="賠責保険料" localSheetId="34">#REF!</definedName>
    <definedName name="賠責保険料" localSheetId="21">#REF!</definedName>
    <definedName name="賠責保険料" localSheetId="28">#REF!</definedName>
    <definedName name="賠責保険料" localSheetId="22">#REF!</definedName>
    <definedName name="賠責保険料" localSheetId="0">#REF!</definedName>
    <definedName name="賠責保険料" localSheetId="27">#REF!</definedName>
    <definedName name="賠責保険料" localSheetId="25">#REF!</definedName>
    <definedName name="賠責保険料" localSheetId="26">#REF!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14">#REF!</definedName>
    <definedName name="敷金" localSheetId="30">#REF!</definedName>
    <definedName name="敷金" localSheetId="6">#REF!</definedName>
    <definedName name="敷金" localSheetId="11">#REF!</definedName>
    <definedName name="敷金" localSheetId="10">#REF!</definedName>
    <definedName name="敷金" localSheetId="13">#REF!</definedName>
    <definedName name="敷金" localSheetId="16">#REF!</definedName>
    <definedName name="敷金" localSheetId="15">#REF!</definedName>
    <definedName name="敷金" localSheetId="23">#REF!</definedName>
    <definedName name="敷金" localSheetId="12">#REF!</definedName>
    <definedName name="敷金" localSheetId="20">#REF!</definedName>
    <definedName name="敷金" localSheetId="19">#REF!</definedName>
    <definedName name="敷金" localSheetId="1">#REF!</definedName>
    <definedName name="敷金" localSheetId="18">#REF!</definedName>
    <definedName name="敷金" localSheetId="17">#REF!</definedName>
    <definedName name="敷金" localSheetId="24">#REF!</definedName>
    <definedName name="敷金" localSheetId="33">#REF!</definedName>
    <definedName name="敷金" localSheetId="34">#REF!</definedName>
    <definedName name="敷金" localSheetId="21">#REF!</definedName>
    <definedName name="敷金" localSheetId="28">#REF!</definedName>
    <definedName name="敷金" localSheetId="22">#REF!</definedName>
    <definedName name="敷金" localSheetId="0">#REF!</definedName>
    <definedName name="敷金" localSheetId="27">#REF!</definedName>
    <definedName name="敷金" localSheetId="25">#REF!</definedName>
    <definedName name="敷金" localSheetId="26">#REF!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14">#REF!</definedName>
    <definedName name="物件名" localSheetId="30">#REF!</definedName>
    <definedName name="物件名" localSheetId="6">#REF!</definedName>
    <definedName name="物件名" localSheetId="11">#REF!</definedName>
    <definedName name="物件名" localSheetId="10">#REF!</definedName>
    <definedName name="物件名" localSheetId="13">#REF!</definedName>
    <definedName name="物件名" localSheetId="16">#REF!</definedName>
    <definedName name="物件名" localSheetId="15">#REF!</definedName>
    <definedName name="物件名" localSheetId="23">#REF!</definedName>
    <definedName name="物件名" localSheetId="12">#REF!</definedName>
    <definedName name="物件名" localSheetId="20">#REF!</definedName>
    <definedName name="物件名" localSheetId="19">#REF!</definedName>
    <definedName name="物件名" localSheetId="1">#REF!</definedName>
    <definedName name="物件名" localSheetId="18">#REF!</definedName>
    <definedName name="物件名" localSheetId="17">#REF!</definedName>
    <definedName name="物件名" localSheetId="24">#REF!</definedName>
    <definedName name="物件名" localSheetId="33">#REF!</definedName>
    <definedName name="物件名" localSheetId="34">#REF!</definedName>
    <definedName name="物件名" localSheetId="21">#REF!</definedName>
    <definedName name="物件名" localSheetId="28">#REF!</definedName>
    <definedName name="物件名" localSheetId="22">#REF!</definedName>
    <definedName name="物件名" localSheetId="0">#REF!</definedName>
    <definedName name="物件名" localSheetId="27">#REF!</definedName>
    <definedName name="物件名" localSheetId="25">#REF!</definedName>
    <definedName name="物件名" localSheetId="26">#REF!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14">#REF!</definedName>
    <definedName name="平成05年8月23日" localSheetId="30">#REF!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6">#REF!</definedName>
    <definedName name="平成05年8月23日" localSheetId="15">#REF!</definedName>
    <definedName name="平成05年8月23日" localSheetId="23">#REF!</definedName>
    <definedName name="平成05年8月23日" localSheetId="12">#REF!</definedName>
    <definedName name="平成05年8月23日" localSheetId="20">#REF!</definedName>
    <definedName name="平成05年8月23日" localSheetId="19">#REF!</definedName>
    <definedName name="平成05年8月23日" localSheetId="1">#REF!</definedName>
    <definedName name="平成05年8月23日" localSheetId="18">#REF!</definedName>
    <definedName name="平成05年8月23日" localSheetId="17">#REF!</definedName>
    <definedName name="平成05年8月23日" localSheetId="24">#REF!</definedName>
    <definedName name="平成05年8月23日" localSheetId="33">#REF!</definedName>
    <definedName name="平成05年8月23日" localSheetId="34">#REF!</definedName>
    <definedName name="平成05年8月23日" localSheetId="21">#REF!</definedName>
    <definedName name="平成05年8月23日" localSheetId="28">#REF!</definedName>
    <definedName name="平成05年8月23日" localSheetId="22">#REF!</definedName>
    <definedName name="平成05年8月23日" localSheetId="0">#REF!</definedName>
    <definedName name="平成05年8月23日" localSheetId="27">#REF!</definedName>
    <definedName name="平成05年8月23日" localSheetId="25">#REF!</definedName>
    <definedName name="平成05年8月23日" localSheetId="26">#REF!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14">#REF!</definedName>
    <definedName name="補償保険料" localSheetId="30">#REF!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6">#REF!</definedName>
    <definedName name="補償保険料" localSheetId="15">#REF!</definedName>
    <definedName name="補償保険料" localSheetId="23">#REF!</definedName>
    <definedName name="補償保険料" localSheetId="12">#REF!</definedName>
    <definedName name="補償保険料" localSheetId="20">#REF!</definedName>
    <definedName name="補償保険料" localSheetId="19">#REF!</definedName>
    <definedName name="補償保険料" localSheetId="1">#REF!</definedName>
    <definedName name="補償保険料" localSheetId="18">#REF!</definedName>
    <definedName name="補償保険料" localSheetId="17">#REF!</definedName>
    <definedName name="補償保険料" localSheetId="24">#REF!</definedName>
    <definedName name="補償保険料" localSheetId="33">#REF!</definedName>
    <definedName name="補償保険料" localSheetId="34">#REF!</definedName>
    <definedName name="補償保険料" localSheetId="21">#REF!</definedName>
    <definedName name="補償保険料" localSheetId="28">#REF!</definedName>
    <definedName name="補償保険料" localSheetId="22">#REF!</definedName>
    <definedName name="補償保険料" localSheetId="0">#REF!</definedName>
    <definedName name="補償保険料" localSheetId="27">#REF!</definedName>
    <definedName name="補償保険料" localSheetId="25">#REF!</definedName>
    <definedName name="補償保険料" localSheetId="26">#REF!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14">#REF!</definedName>
    <definedName name="本地路線価" localSheetId="30">#REF!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6">#REF!</definedName>
    <definedName name="本地路線価" localSheetId="15">#REF!</definedName>
    <definedName name="本地路線価" localSheetId="23">#REF!</definedName>
    <definedName name="本地路線価" localSheetId="12">#REF!</definedName>
    <definedName name="本地路線価" localSheetId="20">#REF!</definedName>
    <definedName name="本地路線価" localSheetId="19">#REF!</definedName>
    <definedName name="本地路線価" localSheetId="1">#REF!</definedName>
    <definedName name="本地路線価" localSheetId="18">#REF!</definedName>
    <definedName name="本地路線価" localSheetId="17">#REF!</definedName>
    <definedName name="本地路線価" localSheetId="24">#REF!</definedName>
    <definedName name="本地路線価" localSheetId="33">#REF!</definedName>
    <definedName name="本地路線価" localSheetId="34">#REF!</definedName>
    <definedName name="本地路線価" localSheetId="21">#REF!</definedName>
    <definedName name="本地路線価" localSheetId="28">#REF!</definedName>
    <definedName name="本地路線価" localSheetId="22">#REF!</definedName>
    <definedName name="本地路線価" localSheetId="0">#REF!</definedName>
    <definedName name="本地路線価" localSheetId="27">#REF!</definedName>
    <definedName name="本地路線価" localSheetId="25">#REF!</definedName>
    <definedName name="本地路線価" localSheetId="26">#REF!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14">#REF!</definedName>
    <definedName name="名称" localSheetId="30">#REF!</definedName>
    <definedName name="名称" localSheetId="6">#REF!</definedName>
    <definedName name="名称" localSheetId="11">#REF!</definedName>
    <definedName name="名称" localSheetId="10">#REF!</definedName>
    <definedName name="名称" localSheetId="13">#REF!</definedName>
    <definedName name="名称" localSheetId="16">#REF!</definedName>
    <definedName name="名称" localSheetId="15">#REF!</definedName>
    <definedName name="名称" localSheetId="23">#REF!</definedName>
    <definedName name="名称" localSheetId="12">#REF!</definedName>
    <definedName name="名称" localSheetId="20">#REF!</definedName>
    <definedName name="名称" localSheetId="19">#REF!</definedName>
    <definedName name="名称" localSheetId="1">#REF!</definedName>
    <definedName name="名称" localSheetId="18">#REF!</definedName>
    <definedName name="名称" localSheetId="17">#REF!</definedName>
    <definedName name="名称" localSheetId="24">#REF!</definedName>
    <definedName name="名称" localSheetId="33">#REF!</definedName>
    <definedName name="名称" localSheetId="34">#REF!</definedName>
    <definedName name="名称" localSheetId="21">#REF!</definedName>
    <definedName name="名称" localSheetId="28">#REF!</definedName>
    <definedName name="名称" localSheetId="22">#REF!</definedName>
    <definedName name="名称" localSheetId="0">#REF!</definedName>
    <definedName name="名称" localSheetId="27">#REF!</definedName>
    <definedName name="名称" localSheetId="25">#REF!</definedName>
    <definedName name="名称" localSheetId="26">#REF!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14">#REF!</definedName>
    <definedName name="予備費基準" localSheetId="30">#REF!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6">#REF!</definedName>
    <definedName name="予備費基準" localSheetId="15">#REF!</definedName>
    <definedName name="予備費基準" localSheetId="23">#REF!</definedName>
    <definedName name="予備費基準" localSheetId="12">#REF!</definedName>
    <definedName name="予備費基準" localSheetId="20">#REF!</definedName>
    <definedName name="予備費基準" localSheetId="19">#REF!</definedName>
    <definedName name="予備費基準" localSheetId="1">#REF!</definedName>
    <definedName name="予備費基準" localSheetId="18">#REF!</definedName>
    <definedName name="予備費基準" localSheetId="17">#REF!</definedName>
    <definedName name="予備費基準" localSheetId="24">#REF!</definedName>
    <definedName name="予備費基準" localSheetId="33">#REF!</definedName>
    <definedName name="予備費基準" localSheetId="34">#REF!</definedName>
    <definedName name="予備費基準" localSheetId="21">#REF!</definedName>
    <definedName name="予備費基準" localSheetId="28">#REF!</definedName>
    <definedName name="予備費基準" localSheetId="22">#REF!</definedName>
    <definedName name="予備費基準" localSheetId="0">#REF!</definedName>
    <definedName name="予備費基準" localSheetId="27">#REF!</definedName>
    <definedName name="予備費基準" localSheetId="25">#REF!</definedName>
    <definedName name="予備費基準" localSheetId="26">#REF!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14">#REF!</definedName>
    <definedName name="路線価年度" localSheetId="30">#REF!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6">#REF!</definedName>
    <definedName name="路線価年度" localSheetId="15">#REF!</definedName>
    <definedName name="路線価年度" localSheetId="23">#REF!</definedName>
    <definedName name="路線価年度" localSheetId="12">#REF!</definedName>
    <definedName name="路線価年度" localSheetId="20">#REF!</definedName>
    <definedName name="路線価年度" localSheetId="19">#REF!</definedName>
    <definedName name="路線価年度" localSheetId="1">#REF!</definedName>
    <definedName name="路線価年度" localSheetId="18">#REF!</definedName>
    <definedName name="路線価年度" localSheetId="17">#REF!</definedName>
    <definedName name="路線価年度" localSheetId="24">#REF!</definedName>
    <definedName name="路線価年度" localSheetId="33">#REF!</definedName>
    <definedName name="路線価年度" localSheetId="34">#REF!</definedName>
    <definedName name="路線価年度" localSheetId="21">#REF!</definedName>
    <definedName name="路線価年度" localSheetId="28">#REF!</definedName>
    <definedName name="路線価年度" localSheetId="22">#REF!</definedName>
    <definedName name="路線価年度" localSheetId="0">#REF!</definedName>
    <definedName name="路線価年度" localSheetId="27">#REF!</definedName>
    <definedName name="路線価年度" localSheetId="25">#REF!</definedName>
    <definedName name="路線価年度" localSheetId="26">#REF!</definedName>
    <definedName name="路線価年度">#REF!</definedName>
  </definedNames>
  <calcPr calcId="162913"/>
</workbook>
</file>

<file path=xl/calcChain.xml><?xml version="1.0" encoding="utf-8"?>
<calcChain xmlns="http://schemas.openxmlformats.org/spreadsheetml/2006/main">
  <c r="C14" i="9" l="1"/>
  <c r="C13" i="9"/>
  <c r="C12" i="9"/>
  <c r="C11" i="9"/>
  <c r="C10" i="9"/>
  <c r="G45" i="9" l="1"/>
  <c r="F45" i="9"/>
  <c r="D45" i="9"/>
  <c r="K45" i="9"/>
  <c r="K53" i="9"/>
  <c r="K52" i="9"/>
  <c r="K51" i="9"/>
  <c r="K49" i="9"/>
  <c r="K33" i="9"/>
  <c r="K32" i="9"/>
  <c r="K31" i="9"/>
  <c r="K30" i="9"/>
  <c r="K29" i="9"/>
  <c r="K28" i="9"/>
  <c r="K26" i="9"/>
  <c r="K25" i="9"/>
  <c r="K24" i="9"/>
  <c r="K23" i="9"/>
  <c r="K22" i="9"/>
  <c r="K21" i="9"/>
  <c r="K20" i="9"/>
  <c r="K18" i="9"/>
  <c r="C344" i="9"/>
  <c r="C345" i="9"/>
  <c r="C346" i="9"/>
  <c r="C347" i="9"/>
  <c r="C348"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55" i="9"/>
  <c r="C3" i="9"/>
  <c r="C18" i="9" s="1"/>
  <c r="K19" i="9" l="1"/>
  <c r="K27" i="9"/>
  <c r="K50" i="9"/>
  <c r="B347" i="9"/>
  <c r="B348" i="9"/>
  <c r="B349" i="9"/>
  <c r="B345" i="9"/>
  <c r="B346"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56" i="9"/>
  <c r="B57" i="9"/>
  <c r="B58" i="9"/>
  <c r="B59" i="9"/>
  <c r="B55" i="9"/>
  <c r="F98" i="43" l="1"/>
  <c r="F294" i="41" l="1"/>
  <c r="F295" i="41"/>
  <c r="G295" i="41"/>
  <c r="G294" i="41" s="1"/>
  <c r="F296" i="41"/>
  <c r="G296" i="41"/>
  <c r="F297" i="41"/>
  <c r="G297" i="41"/>
  <c r="F298" i="41"/>
  <c r="G298" i="41"/>
  <c r="F299" i="41"/>
  <c r="G299" i="41"/>
  <c r="F300" i="41"/>
  <c r="G300" i="41"/>
  <c r="C9" i="9" l="1"/>
  <c r="C8" i="9"/>
  <c r="C7" i="9"/>
  <c r="C6" i="9"/>
  <c r="E6" i="9" s="1"/>
  <c r="C5" i="9"/>
  <c r="K40" i="9"/>
  <c r="K38" i="9"/>
  <c r="K41" i="9"/>
  <c r="K39" i="9"/>
  <c r="K44" i="9"/>
  <c r="K43" i="9"/>
  <c r="K42"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<sst xmlns="http://schemas.openxmlformats.org/spreadsheetml/2006/main" count="37505" uniqueCount="2824">
  <si>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</si>
  <si>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</si>
  <si>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</si>
  <si>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</si>
  <si>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</si>
  <si>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</si>
  <si>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</si>
  <si>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</si>
  <si>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</si>
  <si>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</si>
  <si>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</si>
  <si>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</si>
  <si>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</si>
  <si>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</si>
  <si>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</si>
  <si>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</si>
  <si>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</si>
  <si>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</si>
  <si>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</si>
  <si>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</si>
  <si>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</si>
  <si>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</si>
  <si>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</si>
  <si>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</si>
  <si>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</si>
  <si>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</si>
  <si>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</si>
  <si>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</si>
  <si>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</si>
  <si>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</si>
  <si>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</si>
  <si>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</si>
  <si>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</si>
  <si>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</si>
  <si>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</si>
  <si>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</si>
  <si>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</si>
  <si>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</si>
  <si>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</si>
  <si>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</si>
  <si>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</si>
  <si>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</si>
  <si>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</si>
  <si>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</si>
  <si>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</si>
  <si>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</si>
  <si>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</si>
  <si>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</si>
  <si>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</si>
  <si>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</si>
  <si>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</si>
  <si>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</si>
  <si>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</si>
  <si>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</si>
  <si>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</si>
  <si>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</si>
  <si>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</si>
  <si>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</si>
  <si>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</si>
  <si>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</si>
  <si>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</si>
  <si>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</si>
  <si>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</si>
  <si>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</si>
  <si>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</si>
  <si>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</si>
  <si>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</si>
  <si>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</si>
  <si>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</si>
  <si>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</si>
  <si>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</si>
  <si>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</si>
  <si>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</si>
  <si>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</si>
  <si>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</si>
  <si>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</si>
  <si>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</si>
  <si>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</si>
  <si>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</si>
  <si>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</si>
  <si>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</si>
  <si>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</si>
  <si>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</si>
  <si>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</si>
  <si>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</si>
  <si>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</si>
  <si>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</si>
  <si>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</si>
  <si>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</si>
  <si>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</si>
  <si>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</si>
  <si>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</si>
  <si>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</si>
  <si>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</si>
  <si>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</si>
  <si>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</si>
  <si>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</si>
  <si>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</si>
  <si>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</si>
  <si>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</si>
  <si>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</si>
  <si>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</si>
  <si>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</si>
  <si>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</si>
  <si>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</si>
  <si>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</si>
  <si>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</si>
  <si>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</si>
  <si>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</si>
  <si>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</si>
  <si>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</si>
  <si>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</si>
  <si>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</si>
  <si>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</si>
  <si>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</si>
  <si>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</si>
  <si>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</si>
  <si>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</si>
  <si>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</si>
  <si>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</si>
  <si>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</si>
  <si>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</si>
  <si>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</si>
  <si>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</si>
  <si>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</si>
  <si>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</si>
  <si>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</si>
  <si>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</si>
  <si>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</si>
  <si>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</si>
  <si>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</si>
  <si>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</si>
  <si>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</si>
  <si>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</si>
  <si>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</si>
  <si>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</si>
  <si>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</si>
  <si>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</si>
  <si>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</si>
  <si>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</si>
  <si>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</si>
  <si>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</si>
  <si>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</si>
  <si>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</si>
  <si>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</si>
  <si>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</si>
  <si>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</si>
  <si>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</si>
  <si>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</si>
  <si>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</si>
  <si>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</si>
  <si>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</si>
  <si>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</si>
  <si>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</si>
  <si>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</si>
  <si>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</si>
  <si>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</si>
  <si>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</si>
  <si>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</si>
  <si>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</si>
  <si>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</si>
  <si>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</si>
  <si>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</si>
  <si>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</si>
  <si>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</si>
  <si>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</si>
  <si>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</si>
  <si>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</si>
  <si>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</si>
  <si>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</si>
  <si>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</si>
  <si>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</si>
  <si>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</si>
  <si>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</si>
  <si>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</si>
  <si>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</si>
  <si>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</si>
  <si>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</si>
  <si>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</si>
  <si>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</si>
  <si>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</si>
  <si>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</si>
  <si>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</si>
  <si>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</si>
  <si>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</si>
  <si>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</si>
  <si>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</si>
  <si>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</si>
  <si>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</si>
  <si>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</si>
  <si>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</si>
  <si>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</si>
  <si>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</si>
  <si>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</si>
  <si>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</si>
  <si>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</si>
  <si>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</si>
  <si>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</si>
  <si>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</si>
  <si>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</si>
  <si>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</si>
  <si>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</si>
  <si>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</si>
  <si>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</si>
  <si>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</si>
  <si>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</si>
  <si>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</si>
  <si>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</si>
  <si>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</si>
  <si>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</si>
  <si>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</si>
  <si>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</si>
  <si>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</si>
  <si>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</si>
  <si>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</si>
  <si>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</si>
  <si>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</si>
  <si>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</si>
  <si>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</si>
  <si>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</si>
  <si>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</si>
  <si>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</si>
  <si>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</si>
  <si>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</si>
  <si>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</si>
  <si>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</si>
  <si>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</si>
  <si>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</si>
  <si>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</si>
  <si>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</si>
  <si>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</si>
  <si>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</si>
  <si>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</si>
  <si>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</si>
  <si>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</si>
  <si>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</si>
  <si>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</si>
  <si>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</si>
  <si>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</si>
  <si>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</si>
  <si>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</si>
  <si>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</si>
  <si>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</si>
  <si>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</si>
  <si>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</si>
  <si>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</si>
  <si>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</si>
  <si>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</si>
  <si>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</si>
  <si>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</si>
  <si>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</si>
  <si>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</si>
  <si>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</si>
  <si>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</si>
  <si>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</si>
  <si>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</si>
  <si>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</si>
  <si>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</si>
  <si>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</si>
  <si>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</si>
  <si>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</si>
  <si>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</si>
  <si>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</si>
  <si>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</si>
  <si>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</si>
  <si>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</si>
  <si>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</si>
  <si>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</si>
  <si>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</si>
  <si>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</si>
  <si>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</si>
  <si>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</si>
  <si>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</si>
  <si>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</si>
  <si>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</si>
  <si>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</si>
  <si>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</si>
  <si>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</si>
  <si>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</si>
  <si>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</si>
  <si>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</si>
  <si>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</si>
  <si>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</si>
  <si>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</si>
  <si>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</si>
  <si>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</si>
  <si>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</si>
  <si>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</si>
  <si>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</si>
  <si>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</si>
  <si>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</si>
  <si>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</si>
  <si>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</si>
  <si>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</si>
  <si>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</si>
  <si>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</si>
  <si>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</si>
  <si>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</si>
  <si>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</si>
  <si>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</si>
  <si>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</si>
  <si>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</si>
  <si>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</si>
  <si>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</si>
  <si>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</si>
  <si>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</si>
  <si>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</si>
  <si>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</si>
  <si>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</si>
  <si>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</si>
  <si>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</si>
  <si>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</si>
  <si>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</si>
  <si>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</si>
  <si>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</si>
  <si>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</si>
  <si>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</si>
  <si>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</si>
  <si>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</si>
  <si>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</si>
  <si>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</si>
  <si>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</si>
  <si>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</si>
  <si>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</si>
  <si>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</si>
  <si>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</si>
  <si>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</si>
  <si>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</si>
  <si>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</si>
  <si>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</si>
  <si>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</si>
  <si>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</si>
  <si>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</si>
  <si>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</si>
  <si>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</si>
  <si>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</si>
  <si>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</si>
  <si>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</si>
  <si>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</si>
  <si>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</si>
  <si>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</si>
  <si>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</si>
  <si>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</si>
  <si>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</si>
  <si>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</si>
  <si>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</si>
  <si>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</si>
  <si>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</si>
  <si>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</si>
  <si>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</si>
  <si>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</si>
  <si>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</si>
  <si>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</si>
  <si>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</si>
  <si>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</si>
  <si>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</si>
  <si>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</si>
  <si>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</si>
  <si>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</si>
  <si>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</si>
  <si>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</si>
  <si>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</si>
  <si>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</si>
  <si>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</si>
  <si>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</si>
  <si>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</si>
  <si>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</si>
  <si>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</si>
  <si>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</si>
  <si>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</si>
  <si>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</si>
  <si>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</si>
  <si>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</si>
  <si>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</si>
  <si>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</si>
  <si>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</si>
  <si>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</si>
  <si>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</si>
  <si>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</si>
  <si>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</si>
  <si>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</si>
  <si>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</si>
  <si>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</si>
  <si>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</si>
  <si>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</si>
  <si>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</si>
  <si>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</si>
  <si>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</si>
  <si>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</si>
  <si>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</si>
  <si>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</si>
  <si>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</si>
  <si>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</si>
  <si>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</si>
  <si>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</si>
  <si>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</si>
  <si>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</si>
  <si>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</si>
  <si>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</si>
  <si>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</si>
  <si>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</si>
  <si>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</si>
  <si>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</si>
  <si>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</si>
  <si>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</si>
  <si>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</si>
  <si>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</si>
  <si>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</si>
  <si>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</si>
  <si>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</si>
  <si>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</si>
  <si>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</si>
  <si>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</si>
  <si>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</si>
  <si>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</si>
  <si>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</si>
  <si>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</si>
  <si>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</si>
  <si>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</si>
  <si>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</si>
  <si>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</si>
  <si>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</si>
  <si>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</si>
  <si>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</si>
  <si>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</si>
  <si>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</si>
  <si>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</si>
  <si>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</si>
  <si>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</si>
  <si>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</si>
  <si>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</si>
  <si>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</si>
  <si>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</si>
  <si>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</si>
  <si>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</si>
  <si>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</si>
  <si>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</si>
  <si>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</si>
  <si>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</si>
  <si>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</si>
  <si>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</si>
  <si>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</si>
  <si>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</si>
  <si>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</si>
  <si>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</si>
  <si>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</si>
  <si>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</si>
  <si>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</si>
  <si>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</si>
  <si>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</si>
  <si>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</si>
  <si>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</si>
  <si>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</si>
  <si>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</si>
  <si>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</si>
  <si>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</si>
  <si>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</si>
  <si>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</si>
  <si>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</si>
  <si>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</si>
  <si>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</si>
  <si>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</si>
  <si>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</si>
  <si>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</si>
  <si>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</si>
  <si>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</si>
  <si>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</si>
  <si>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</si>
  <si>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</si>
  <si>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</si>
  <si>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</si>
  <si>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</si>
  <si>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</si>
  <si>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</si>
  <si>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</si>
  <si>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</si>
  <si>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</si>
  <si>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</si>
  <si>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</si>
  <si>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</si>
  <si>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</si>
  <si>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</si>
  <si>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</si>
  <si>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</si>
  <si>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</si>
  <si>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</si>
  <si>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</si>
  <si>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</si>
  <si>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</si>
  <si>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</si>
  <si>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</si>
  <si>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</si>
  <si>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</si>
  <si>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</si>
  <si>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</si>
  <si>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</si>
  <si>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</si>
  <si>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</si>
  <si>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</si>
  <si>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</si>
  <si>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</si>
  <si>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</si>
  <si>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</si>
  <si>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</si>
  <si>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</si>
  <si>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</si>
  <si>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</si>
  <si>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</si>
  <si>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</si>
  <si>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</si>
  <si>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</si>
  <si>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</si>
  <si>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</si>
  <si>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</si>
  <si>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</si>
  <si>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</si>
  <si>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</si>
  <si>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</si>
  <si>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</si>
  <si>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</si>
  <si>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</si>
  <si>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</si>
  <si>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</si>
  <si>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</si>
  <si>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</si>
  <si>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</si>
  <si>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</si>
  <si>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</si>
  <si>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</si>
  <si>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</si>
  <si>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</si>
  <si>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</si>
  <si>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</si>
  <si>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</si>
  <si>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</si>
  <si>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</si>
  <si>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</si>
  <si>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</si>
  <si>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</si>
  <si>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</si>
  <si>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</si>
  <si>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</si>
  <si>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</si>
  <si>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</si>
  <si>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</si>
  <si>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</si>
  <si>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</si>
  <si>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</si>
  <si>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</si>
  <si>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</si>
  <si>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</si>
  <si>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</si>
  <si>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</si>
  <si>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</si>
  <si>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</si>
  <si>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</si>
  <si>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</si>
  <si>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</si>
  <si>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</si>
  <si>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</si>
  <si>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</si>
  <si>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</si>
  <si>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</si>
  <si>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</si>
  <si>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</si>
  <si>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</si>
  <si>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</si>
  <si>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</si>
  <si>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</si>
  <si>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</si>
  <si>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</si>
  <si>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</si>
  <si>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</si>
  <si>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</si>
  <si>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</si>
  <si>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</si>
  <si>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</si>
  <si>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</si>
  <si>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</si>
  <si>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</si>
  <si>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</si>
  <si>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</si>
  <si>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</si>
  <si>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</si>
  <si>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</si>
  <si>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</si>
  <si>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</si>
  <si>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</si>
  <si>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</si>
  <si>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</si>
  <si>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</si>
  <si>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</si>
  <si>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</si>
  <si>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</si>
  <si>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</si>
  <si>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</si>
  <si>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</si>
  <si>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</si>
  <si>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</si>
  <si>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</si>
  <si>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</si>
  <si>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</si>
  <si>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</si>
  <si>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</si>
  <si>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</si>
  <si>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</si>
  <si>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</si>
  <si>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</si>
  <si>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</si>
  <si>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</si>
  <si>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</si>
  <si>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</si>
  <si>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</si>
  <si>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</si>
  <si>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</si>
  <si>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</si>
  <si>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</si>
  <si>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</si>
  <si>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</si>
  <si>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</si>
  <si>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</si>
  <si>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</si>
  <si>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</si>
  <si>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</si>
  <si>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</si>
  <si>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</si>
  <si>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</si>
  <si>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</si>
  <si>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</si>
  <si>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</si>
  <si>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</si>
  <si>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</si>
  <si>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</si>
  <si>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</si>
  <si>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</si>
  <si>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</si>
  <si>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</si>
  <si>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</si>
  <si>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</si>
  <si>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</si>
  <si>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</si>
  <si>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</si>
  <si>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</si>
  <si>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</si>
  <si>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</si>
  <si>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</si>
  <si>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</si>
  <si>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</si>
  <si>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</si>
  <si>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</si>
  <si>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</si>
  <si>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</si>
  <si>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</si>
  <si>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</si>
  <si>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</si>
  <si>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</si>
  <si>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</si>
  <si>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</si>
  <si>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</si>
  <si>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</si>
  <si>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</si>
  <si>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</si>
  <si>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</si>
  <si>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</si>
  <si>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</si>
  <si>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</si>
  <si>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</si>
  <si>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</si>
  <si>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</si>
  <si>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</si>
  <si>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</si>
  <si>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</si>
  <si>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</si>
  <si>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</si>
  <si>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</si>
  <si>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</si>
  <si>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</si>
  <si>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</si>
  <si>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</si>
  <si>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</si>
  <si>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</si>
  <si>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</si>
  <si>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</si>
  <si>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</si>
  <si>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</si>
  <si>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</si>
  <si>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</si>
  <si>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</si>
  <si>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</si>
  <si>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</si>
  <si>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</si>
  <si>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</si>
  <si>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</si>
  <si>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</si>
  <si>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</si>
  <si>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</si>
  <si>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</si>
  <si>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</si>
  <si>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</si>
  <si>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</si>
  <si>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</si>
  <si>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</si>
  <si>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</si>
  <si>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</si>
  <si>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</si>
  <si>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</si>
  <si>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</si>
  <si>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</si>
  <si>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</si>
  <si>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</si>
  <si>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</si>
  <si>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</si>
  <si>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</si>
  <si>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</si>
  <si>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</si>
  <si>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</si>
  <si>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</si>
  <si>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</si>
  <si>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</si>
  <si>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</si>
  <si>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</si>
  <si>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</si>
  <si>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</si>
  <si>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</si>
  <si>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</si>
  <si>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</si>
  <si>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</si>
  <si>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</si>
  <si>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</si>
  <si>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</si>
  <si>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</si>
  <si>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</si>
  <si>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</si>
  <si>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</si>
  <si>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</si>
  <si>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</si>
  <si>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</si>
  <si>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</si>
  <si>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</si>
  <si>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</si>
  <si>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</si>
  <si>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</si>
  <si>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</si>
  <si>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</si>
  <si>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</si>
  <si>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</si>
  <si>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</si>
  <si>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</si>
  <si>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</si>
  <si>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</si>
  <si>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</si>
  <si>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</si>
  <si>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</si>
  <si>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</si>
  <si>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</si>
  <si>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</si>
  <si>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</si>
  <si>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</si>
  <si>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</si>
  <si>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</si>
  <si>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</si>
  <si>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</si>
  <si>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</si>
  <si>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</si>
  <si>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</si>
  <si>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</si>
  <si>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</si>
  <si>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</si>
  <si>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</si>
  <si>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</si>
  <si>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</si>
  <si>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</si>
  <si>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</si>
  <si>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</si>
  <si>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</si>
  <si>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</si>
  <si>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</si>
  <si>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</si>
  <si>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</si>
  <si>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</si>
  <si>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</si>
  <si>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</si>
  <si>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</si>
  <si>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</si>
  <si>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</si>
  <si>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</si>
  <si>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</si>
  <si>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</si>
  <si>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</si>
  <si>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</si>
  <si>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</si>
  <si>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</si>
  <si>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</si>
  <si>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</si>
  <si>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</si>
  <si>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</si>
  <si>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</si>
  <si>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</si>
  <si>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</si>
  <si>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</si>
  <si>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</si>
  <si>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</si>
  <si>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</si>
  <si>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</si>
  <si>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</si>
  <si>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</si>
  <si>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</si>
  <si>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</si>
  <si>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</si>
  <si>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</si>
  <si>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</si>
  <si>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</si>
  <si>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</si>
  <si>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</si>
  <si>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</si>
  <si>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</si>
  <si>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</si>
  <si>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</si>
  <si>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</si>
  <si>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</si>
  <si>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</si>
  <si>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</si>
  <si>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</si>
  <si>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</si>
  <si>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</si>
  <si>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</si>
  <si>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</si>
  <si>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</si>
  <si>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</si>
  <si>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</si>
  <si>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</si>
  <si>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</si>
  <si>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</si>
  <si>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</si>
  <si>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</si>
  <si>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</si>
  <si>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</si>
  <si>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</si>
  <si>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</si>
  <si>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</si>
  <si>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</si>
  <si>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</si>
  <si>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</si>
  <si>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</si>
  <si>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</si>
  <si>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</si>
  <si>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</si>
  <si>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</si>
  <si>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</si>
  <si>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</si>
  <si>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</si>
  <si>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</si>
  <si>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</si>
  <si>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</si>
  <si>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</si>
  <si>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</si>
  <si>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</si>
  <si>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</si>
  <si>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</si>
  <si>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</si>
  <si>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</si>
  <si>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</si>
  <si>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</si>
  <si>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</si>
  <si>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</si>
  <si>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</si>
  <si>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</si>
  <si>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</si>
  <si>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</si>
  <si>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</si>
  <si>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</si>
  <si>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</si>
  <si>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</si>
  <si>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</si>
  <si>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</si>
  <si>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</si>
  <si>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</si>
  <si>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</si>
  <si>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</si>
  <si>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</si>
  <si>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</si>
  <si>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</si>
  <si>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</si>
  <si>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</si>
  <si>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</si>
  <si>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</si>
  <si>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</si>
  <si>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</si>
  <si>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</si>
  <si>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</si>
  <si>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</si>
  <si>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</si>
  <si>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</si>
  <si>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</si>
  <si>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</si>
  <si>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</si>
  <si>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</si>
  <si>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</si>
  <si>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</si>
  <si>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</si>
  <si>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</si>
  <si>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</si>
  <si>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</si>
  <si>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</si>
  <si>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</si>
  <si>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</si>
  <si>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</si>
  <si>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</si>
  <si>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</si>
  <si>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</si>
  <si>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</si>
  <si>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</si>
  <si>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</si>
  <si>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</si>
  <si>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</si>
  <si>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</si>
  <si>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</si>
  <si>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</si>
  <si>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</si>
  <si>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</si>
  <si>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</si>
  <si>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</si>
  <si>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</si>
  <si>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</si>
  <si>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</si>
  <si>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</si>
  <si>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</si>
  <si>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</si>
  <si>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</si>
  <si>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</si>
  <si>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</si>
  <si>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</si>
  <si>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</si>
  <si>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</si>
  <si>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</si>
  <si>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</si>
  <si>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</si>
  <si>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</si>
  <si>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</si>
  <si>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</si>
  <si>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</si>
  <si>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</si>
  <si>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</si>
  <si>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</si>
  <si>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</si>
  <si>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</si>
  <si>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</si>
  <si>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</si>
  <si>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</si>
  <si>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</si>
  <si>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</si>
  <si>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</si>
  <si>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</si>
  <si>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</si>
  <si>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</si>
  <si>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</si>
  <si>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</si>
  <si>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</si>
  <si>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</si>
  <si>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</si>
  <si>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</si>
  <si>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</si>
  <si>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</si>
  <si>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</si>
  <si>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</si>
  <si>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</si>
  <si>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</si>
  <si>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</si>
  <si>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</si>
  <si>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</si>
  <si>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</si>
  <si>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</si>
  <si>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</si>
  <si>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</si>
  <si>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</si>
  <si>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</si>
  <si>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</si>
  <si>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</si>
  <si>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</si>
  <si>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</si>
  <si>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</si>
  <si>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</si>
  <si>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</si>
  <si>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</si>
  <si>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</si>
  <si>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</si>
  <si>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</si>
  <si>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</si>
  <si>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</si>
  <si>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</si>
  <si>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</si>
  <si>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</si>
  <si>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</si>
  <si>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</si>
  <si>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</si>
  <si>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</si>
  <si>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</si>
  <si>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</si>
  <si>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</si>
  <si>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</si>
  <si>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</si>
  <si>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</si>
  <si>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</si>
  <si>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</si>
  <si>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</si>
  <si>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</si>
  <si>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</si>
  <si>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</si>
  <si>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</si>
  <si>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</si>
  <si>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</si>
  <si>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</si>
  <si>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</si>
  <si>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</si>
  <si>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</si>
  <si>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</si>
  <si>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</si>
  <si>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</si>
  <si>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</si>
  <si>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</si>
  <si>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</si>
  <si>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</si>
  <si>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</si>
  <si>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</si>
  <si>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</si>
  <si>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</si>
  <si>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</si>
  <si>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</si>
  <si>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</si>
  <si>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</si>
  <si>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</si>
  <si>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</si>
  <si>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</si>
  <si>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</si>
  <si>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</si>
  <si>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</si>
  <si>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</si>
  <si>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</si>
  <si>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</si>
  <si>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</si>
  <si>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</si>
  <si>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</si>
  <si>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</si>
  <si>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</si>
  <si>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</si>
  <si>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</si>
  <si>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</si>
  <si>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</si>
  <si>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</si>
  <si>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</si>
  <si>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</si>
  <si>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</si>
  <si>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</si>
  <si>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</si>
  <si>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</si>
  <si>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</si>
  <si>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</si>
  <si>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</si>
  <si>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</si>
  <si>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</si>
  <si>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</si>
  <si>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</si>
  <si>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</si>
  <si>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</si>
  <si>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</si>
  <si>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</si>
  <si>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</si>
  <si>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</si>
  <si>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</si>
  <si>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</si>
  <si>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</si>
  <si>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</si>
  <si>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</si>
  <si>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</si>
  <si>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</si>
  <si>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</si>
  <si>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</si>
  <si>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</si>
  <si>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</si>
  <si>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</si>
  <si>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</si>
  <si>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</si>
  <si>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</si>
  <si>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</si>
  <si>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</si>
  <si>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</si>
  <si>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</si>
  <si>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</si>
  <si>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</si>
  <si>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</si>
  <si>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</si>
  <si>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</si>
  <si>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</si>
  <si>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</si>
  <si>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</si>
  <si>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</si>
  <si>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</si>
  <si>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</si>
  <si>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</si>
  <si>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</si>
  <si>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</si>
  <si>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</si>
  <si>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</si>
  <si>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</si>
  <si>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</si>
  <si>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</si>
  <si>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</si>
  <si>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</si>
  <si>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</si>
  <si>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</si>
  <si>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</si>
  <si>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</si>
  <si>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</si>
  <si>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</si>
  <si>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</si>
  <si>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</si>
  <si>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</si>
  <si>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</si>
  <si>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</si>
  <si>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</si>
  <si>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</si>
  <si>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</si>
  <si>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</si>
  <si>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</si>
  <si>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</si>
  <si>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</si>
  <si>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</si>
  <si>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</si>
  <si>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</si>
  <si>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</si>
  <si>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</si>
  <si>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</si>
  <si>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</si>
  <si>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</si>
  <si>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</si>
  <si>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</si>
  <si>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</si>
  <si>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</si>
  <si>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</si>
  <si>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</si>
  <si>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</si>
  <si>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</si>
  <si>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</si>
  <si>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</si>
  <si>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</si>
  <si>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</si>
  <si>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</si>
  <si>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</si>
  <si>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</si>
  <si>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</si>
  <si>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</si>
  <si>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</si>
  <si>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</si>
  <si>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</si>
  <si>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</si>
  <si>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</si>
  <si>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</si>
  <si>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</si>
  <si>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</si>
  <si>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</si>
  <si>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</si>
  <si>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</si>
  <si>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</si>
  <si>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</si>
  <si>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</si>
  <si>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</si>
  <si>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</si>
  <si>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</si>
  <si>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</si>
  <si>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</si>
  <si>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</si>
  <si>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</si>
  <si>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</si>
  <si>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</si>
  <si>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</si>
  <si>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</si>
  <si>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</si>
  <si>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</si>
  <si>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</si>
  <si>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</si>
  <si>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</si>
  <si>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</si>
  <si>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</si>
  <si>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</si>
  <si>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</si>
  <si>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</si>
  <si>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</si>
  <si>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</si>
  <si>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</si>
  <si>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</si>
  <si>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</si>
  <si>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</si>
  <si>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</si>
  <si>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</si>
  <si>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</si>
  <si>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</si>
  <si>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</si>
  <si>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</si>
  <si>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</si>
  <si>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</si>
  <si>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</si>
  <si>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</si>
  <si>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</si>
  <si>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</si>
  <si>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</si>
  <si>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</si>
  <si>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</si>
  <si>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</si>
  <si>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</si>
  <si>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</si>
  <si>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</si>
  <si>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</si>
  <si>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</si>
  <si>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</si>
  <si>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</si>
  <si>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</si>
  <si>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</si>
  <si>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</si>
  <si>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</si>
  <si>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</si>
  <si>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</si>
  <si>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</si>
  <si>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</si>
  <si>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</si>
  <si>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</si>
  <si>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</si>
  <si>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</si>
  <si>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</si>
  <si>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</si>
  <si>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</si>
  <si>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</si>
  <si>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</si>
  <si>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</si>
  <si>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</si>
  <si>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</si>
  <si>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</si>
  <si>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</si>
  <si>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</si>
  <si>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</si>
  <si>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</si>
  <si>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</si>
  <si>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</si>
  <si>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</si>
  <si>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</si>
  <si>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</si>
  <si>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</si>
  <si>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</si>
  <si>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</si>
  <si>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</si>
  <si>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</si>
  <si>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</si>
  <si>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</si>
  <si>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</si>
  <si>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</si>
  <si>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</si>
  <si>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</si>
  <si>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</si>
  <si>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</si>
  <si>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</si>
  <si>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</si>
  <si>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</si>
  <si>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</si>
  <si>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</si>
  <si>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</si>
  <si>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</si>
  <si>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</si>
  <si>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</si>
  <si>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</si>
  <si>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</si>
  <si>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</si>
  <si>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</si>
  <si>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</si>
  <si>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</si>
  <si>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</si>
  <si>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</si>
  <si>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</si>
  <si>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</si>
  <si>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</si>
  <si>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</si>
  <si>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</si>
  <si>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</si>
  <si>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</si>
  <si>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</si>
  <si>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</si>
  <si>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</si>
  <si>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</si>
  <si>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</si>
  <si>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</si>
  <si>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</si>
  <si>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</si>
  <si>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</si>
  <si>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</si>
  <si>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</si>
  <si>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</si>
  <si>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</si>
  <si>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</si>
  <si>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</si>
  <si>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</si>
  <si>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</si>
  <si>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</si>
  <si>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</si>
  <si>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</si>
  <si>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</si>
  <si>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</si>
  <si>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</si>
  <si>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</si>
  <si>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</si>
  <si>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</si>
  <si>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</si>
  <si>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</si>
  <si>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</si>
  <si>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</si>
  <si>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</si>
  <si>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</si>
  <si>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</si>
  <si>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</si>
  <si>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</si>
  <si>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</si>
  <si>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</si>
  <si>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</si>
  <si>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</si>
  <si>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</si>
  <si>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</si>
  <si>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</si>
  <si>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</si>
  <si>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</si>
  <si>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</si>
  <si>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</si>
  <si>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</si>
  <si>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</si>
  <si>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</si>
  <si>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</si>
  <si>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</si>
  <si>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</si>
  <si>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</si>
  <si>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</si>
  <si>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</si>
  <si>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</si>
  <si>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</si>
  <si>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</si>
  <si>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</si>
  <si>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</si>
  <si>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</si>
  <si>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</si>
  <si>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</si>
  <si>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</si>
  <si>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</si>
  <si>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</si>
  <si>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</si>
  <si>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</si>
  <si>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</si>
  <si>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</si>
  <si>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</si>
  <si>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</si>
  <si>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</si>
  <si>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</si>
  <si>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</si>
  <si>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</si>
  <si>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</si>
  <si>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</si>
  <si>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</si>
  <si>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</si>
  <si>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</si>
  <si>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</si>
  <si>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</si>
  <si>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</si>
  <si>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</si>
  <si>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</si>
  <si>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</si>
  <si>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</si>
  <si>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</si>
  <si>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</si>
  <si>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</si>
  <si>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</si>
  <si>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</si>
  <si>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</si>
  <si>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</si>
  <si>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</si>
  <si>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</si>
  <si>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</si>
  <si>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</si>
  <si>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</si>
  <si>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</si>
  <si>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</si>
  <si>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</si>
  <si>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</si>
  <si>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</si>
  <si>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</si>
  <si>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</si>
  <si>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</si>
  <si>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</si>
  <si>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</si>
  <si>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</si>
  <si>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</si>
  <si>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</si>
  <si>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</si>
  <si>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</si>
  <si>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</si>
  <si>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</si>
  <si>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</si>
  <si>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</si>
  <si>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</si>
  <si>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</si>
  <si>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</si>
  <si>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</si>
  <si>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</si>
  <si>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</si>
  <si>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</si>
  <si>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</si>
  <si>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</si>
  <si>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</si>
  <si>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</si>
  <si>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</si>
  <si>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</si>
  <si>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</si>
  <si>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</si>
  <si>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</si>
  <si>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</si>
  <si>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</si>
  <si>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</si>
  <si>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</si>
  <si>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</si>
  <si>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</si>
  <si>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</si>
  <si>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</si>
  <si>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</si>
  <si>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</si>
  <si>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</si>
  <si>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</si>
  <si>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</si>
  <si>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</si>
  <si>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</si>
  <si>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</si>
  <si>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</si>
  <si>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</si>
  <si>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</si>
  <si>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</si>
  <si>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</si>
  <si>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</si>
  <si>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</si>
  <si>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</si>
  <si>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</si>
  <si>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</si>
  <si>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</si>
  <si>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</si>
  <si>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</si>
  <si>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</si>
  <si>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</si>
  <si>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</si>
  <si>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</si>
  <si>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</si>
  <si>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</si>
  <si>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</si>
  <si>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</si>
  <si>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</si>
  <si>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</si>
  <si>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</si>
  <si>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</si>
  <si>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</si>
  <si>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</si>
  <si>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</si>
  <si>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</si>
  <si>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</si>
  <si>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</si>
  <si>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</si>
  <si>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</si>
  <si>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</si>
  <si>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</si>
  <si>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</si>
  <si>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</si>
  <si>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</si>
  <si>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</si>
  <si>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</si>
  <si>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</si>
  <si>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</si>
  <si>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</si>
  <si>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</si>
  <si>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</si>
  <si>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</si>
  <si>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</si>
  <si>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</si>
  <si>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</si>
  <si>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</si>
  <si>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</si>
  <si>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</si>
  <si>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</si>
  <si>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</si>
  <si>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</si>
  <si>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</si>
  <si>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</si>
  <si>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</si>
  <si>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</si>
  <si>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</si>
  <si>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</si>
  <si>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</si>
  <si>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</si>
  <si>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</si>
  <si>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</si>
  <si>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</si>
  <si>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</si>
  <si>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</si>
  <si>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</si>
  <si>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</si>
  <si>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</si>
  <si>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</si>
  <si>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</si>
  <si>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</si>
  <si>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</si>
  <si>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</si>
  <si>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</si>
  <si>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</si>
  <si>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</si>
  <si>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</si>
  <si>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</si>
  <si>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</si>
  <si>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</si>
  <si>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</si>
  <si>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</si>
  <si>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</si>
  <si>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</si>
  <si>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</si>
  <si>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</si>
  <si>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</si>
  <si>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</si>
  <si>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</si>
  <si>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</si>
  <si>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</si>
  <si>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</si>
  <si>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</si>
  <si>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</si>
  <si>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</si>
  <si>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</si>
  <si>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</si>
  <si>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</si>
  <si>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</si>
  <si>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</si>
  <si>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</si>
  <si>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</si>
  <si>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</si>
  <si>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</si>
  <si>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</si>
  <si>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</si>
  <si>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</si>
  <si>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</si>
  <si>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</si>
  <si>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</si>
  <si>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</si>
  <si>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</si>
  <si>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</si>
  <si>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</si>
  <si>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</si>
  <si>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</si>
  <si>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</si>
  <si>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</si>
  <si>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</si>
  <si>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</si>
  <si>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</si>
  <si>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</si>
  <si>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</si>
  <si>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</si>
  <si>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</si>
  <si>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</si>
  <si>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</si>
  <si>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</si>
  <si>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</si>
  <si>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</si>
  <si>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</si>
  <si>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</si>
  <si>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</si>
  <si>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</si>
  <si>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</si>
  <si>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</si>
  <si>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</si>
  <si>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</si>
  <si>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</si>
  <si>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</si>
  <si>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</si>
  <si>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</si>
  <si>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</si>
  <si>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</si>
  <si>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</si>
  <si>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</si>
  <si>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</si>
  <si>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</si>
  <si>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</si>
  <si>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</si>
  <si>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</si>
  <si>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</si>
  <si>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</si>
  <si>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</si>
  <si>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</si>
  <si>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</si>
  <si>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</si>
  <si>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</si>
  <si>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</si>
  <si>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</si>
  <si>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</si>
  <si>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</si>
  <si>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</si>
  <si>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</si>
  <si>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</si>
  <si>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</si>
  <si>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</si>
  <si>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</si>
  <si>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</si>
  <si>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</si>
  <si>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</si>
  <si>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</si>
  <si>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</si>
  <si>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</si>
  <si>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</si>
  <si>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</si>
  <si>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</si>
  <si>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</si>
  <si>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</si>
  <si>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</si>
  <si>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</si>
  <si>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</si>
  <si>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</si>
  <si>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</si>
  <si>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</si>
  <si>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</si>
  <si>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</si>
  <si>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</si>
  <si>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</si>
  <si>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</si>
  <si>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</si>
  <si>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</si>
  <si>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</si>
  <si>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</si>
  <si>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</si>
  <si>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</si>
  <si>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</si>
  <si>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</si>
  <si>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</si>
  <si>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</si>
  <si>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</si>
  <si>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</si>
  <si>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</si>
  <si>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</si>
  <si>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</si>
  <si>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</si>
  <si>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</si>
  <si>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</si>
  <si>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</si>
  <si>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</si>
  <si>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</si>
  <si>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</si>
  <si>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</si>
  <si>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</si>
  <si>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</si>
  <si>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</si>
  <si>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</si>
  <si>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</si>
  <si>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</si>
  <si>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</si>
  <si>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</si>
  <si>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</si>
  <si>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</si>
  <si>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</si>
  <si>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</si>
  <si>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</si>
  <si>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</si>
  <si>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</si>
  <si>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</si>
  <si>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</si>
  <si>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</si>
  <si>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</si>
  <si>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</si>
  <si>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</si>
  <si>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</si>
  <si>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</si>
  <si>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</si>
  <si>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</si>
  <si>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</si>
  <si>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</si>
  <si>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</si>
  <si>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</si>
  <si>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</si>
  <si>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</si>
  <si>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</si>
  <si>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</si>
  <si>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</si>
  <si>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</si>
  <si>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</si>
  <si>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</si>
  <si>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</si>
  <si>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</si>
  <si>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</si>
  <si>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</si>
  <si>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</si>
  <si>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</si>
  <si>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</si>
  <si>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</si>
  <si>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</si>
  <si>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</si>
  <si>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</si>
  <si>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</si>
  <si>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</si>
  <si>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</si>
  <si>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</si>
  <si>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</si>
  <si>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</si>
  <si>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</si>
  <si>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</si>
  <si>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</si>
  <si>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</si>
  <si>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</si>
  <si>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</si>
  <si>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</si>
  <si>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</si>
  <si>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</si>
  <si>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</si>
  <si>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</si>
  <si>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</si>
  <si>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</si>
  <si>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</si>
  <si>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</si>
  <si>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</si>
  <si>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</si>
  <si>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</si>
  <si>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</si>
  <si>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</si>
  <si>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</si>
  <si>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</si>
  <si>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</si>
  <si>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</si>
  <si>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</si>
  <si>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</si>
  <si>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</si>
  <si>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</si>
  <si>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</si>
  <si>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</si>
  <si>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</si>
  <si>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</si>
  <si>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</si>
  <si>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</si>
  <si>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</si>
  <si>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</si>
  <si>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</si>
  <si>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</si>
  <si>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</si>
  <si>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</si>
  <si>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</si>
  <si>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</si>
  <si>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</si>
  <si>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</si>
  <si>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</si>
  <si>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</si>
  <si>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</si>
  <si>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</si>
  <si>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</si>
  <si>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</si>
  <si>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</si>
  <si>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</si>
  <si>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</si>
  <si>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</si>
  <si>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</si>
  <si>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</si>
  <si>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</si>
  <si>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</si>
  <si>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</si>
  <si>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</si>
  <si>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</si>
  <si>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</si>
  <si>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</si>
  <si>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</si>
  <si>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</si>
  <si>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</si>
  <si>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</si>
  <si>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</si>
  <si>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</si>
  <si>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</si>
  <si>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</si>
  <si>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</si>
  <si>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</si>
  <si>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</si>
  <si>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</si>
  <si>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</si>
  <si>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</si>
  <si>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</si>
  <si>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</si>
  <si>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</si>
  <si>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</si>
  <si>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</si>
  <si>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</si>
  <si>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</si>
  <si>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</si>
  <si>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</si>
  <si>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</si>
  <si>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</si>
  <si>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</si>
  <si>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</si>
  <si>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</si>
  <si>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</si>
  <si>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</si>
  <si>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</si>
  <si>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</si>
  <si>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</si>
  <si>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</si>
  <si>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</si>
  <si>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</si>
  <si>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</si>
  <si>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</si>
  <si>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</si>
  <si>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</si>
  <si>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</si>
  <si>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</si>
  <si>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</si>
  <si>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</si>
  <si>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</si>
  <si>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</si>
  <si>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</si>
  <si>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</si>
  <si>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</si>
  <si>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</si>
  <si>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</si>
  <si>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</si>
  <si>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</si>
  <si>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</si>
  <si>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</si>
  <si>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</si>
  <si>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</si>
  <si>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</si>
  <si>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</si>
  <si>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</si>
  <si>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</si>
  <si>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</si>
  <si>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</si>
  <si>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</si>
  <si>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</si>
  <si>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</si>
  <si>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</si>
  <si>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</si>
  <si>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</si>
  <si>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</si>
  <si>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</si>
  <si>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</si>
  <si>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</si>
  <si>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</si>
  <si>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</si>
  <si>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</si>
  <si>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</si>
  <si>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</si>
  <si>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</si>
  <si>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</si>
  <si>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</si>
  <si>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</si>
  <si>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</si>
  <si>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</si>
  <si>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</si>
  <si>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</si>
  <si>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</si>
  <si>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</si>
  <si>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</si>
  <si>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</si>
  <si>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</si>
  <si>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</si>
  <si>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</si>
  <si>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</si>
  <si>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</si>
  <si>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</si>
  <si>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</si>
  <si>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</si>
  <si>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</si>
  <si>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</si>
  <si>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</si>
  <si>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</si>
  <si>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</si>
  <si>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</si>
  <si>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</si>
  <si>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</si>
  <si>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</si>
  <si>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</si>
  <si>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</si>
  <si>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</si>
  <si>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</si>
  <si>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</si>
  <si>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</si>
  <si>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</si>
  <si>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</si>
  <si>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</si>
  <si>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</si>
  <si>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</si>
  <si>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</si>
  <si>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</si>
  <si>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</si>
  <si>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</si>
  <si>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</si>
  <si>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</si>
  <si>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</si>
  <si>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</si>
  <si>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</si>
  <si>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</si>
  <si>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</si>
  <si>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</si>
  <si>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</si>
  <si>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</si>
  <si>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</si>
  <si>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</si>
  <si>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</si>
  <si>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</si>
  <si>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</si>
  <si>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</si>
  <si>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</si>
  <si>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</si>
  <si>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</si>
  <si>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</si>
  <si>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</si>
  <si>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</si>
  <si>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</si>
  <si>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</si>
  <si>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</si>
  <si>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</si>
  <si>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</si>
  <si>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</si>
  <si>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</si>
  <si>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</si>
  <si>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</si>
  <si>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</si>
  <si>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</si>
  <si>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</si>
  <si>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</si>
  <si>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</si>
  <si>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</si>
  <si>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</si>
  <si>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</si>
  <si>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</si>
  <si>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</si>
  <si>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</si>
  <si>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</si>
  <si>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</si>
  <si>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</si>
  <si>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</si>
  <si>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</si>
  <si>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</si>
  <si>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</si>
  <si>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</si>
  <si>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</si>
  <si>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</si>
  <si>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</si>
  <si>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</si>
  <si>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</si>
  <si>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</si>
  <si>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</si>
  <si>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</si>
  <si>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</si>
  <si>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</si>
  <si>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</si>
  <si>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</si>
  <si>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</si>
  <si>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</si>
  <si>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</si>
  <si>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</si>
  <si>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</si>
  <si>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</si>
  <si>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</si>
  <si>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</si>
  <si>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</si>
  <si>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</si>
  <si>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</si>
  <si>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</si>
  <si>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</si>
  <si>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</si>
  <si>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</si>
  <si>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</si>
  <si>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</si>
  <si>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</si>
  <si>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</si>
  <si>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</si>
  <si>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</si>
  <si>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</si>
  <si>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</si>
  <si>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</si>
  <si>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</si>
  <si>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</si>
  <si>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</si>
  <si>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</si>
  <si>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</si>
  <si>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</si>
  <si>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</si>
  <si>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</si>
  <si>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</si>
  <si>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</si>
  <si>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</si>
  <si>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</si>
  <si>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</si>
  <si>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</si>
  <si>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</si>
  <si>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</si>
  <si>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</si>
  <si>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</si>
  <si>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</si>
  <si>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</si>
  <si>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</si>
  <si>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</si>
  <si>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</si>
  <si>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</si>
  <si>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</si>
  <si>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</si>
  <si>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</si>
  <si>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</si>
  <si>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</si>
  <si>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</si>
  <si>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</si>
  <si>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</si>
  <si>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</si>
  <si>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</si>
  <si>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</si>
  <si>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</si>
  <si>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</si>
  <si>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</si>
  <si>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</si>
  <si>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</si>
  <si>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</si>
  <si>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</si>
  <si>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</si>
  <si>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</si>
  <si>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</si>
  <si>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</si>
  <si>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</si>
  <si>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</si>
  <si>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</si>
  <si>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</si>
  <si>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</si>
  <si>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</si>
  <si>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</si>
  <si>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</si>
  <si>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</si>
  <si>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</si>
  <si>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</si>
  <si>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</si>
  <si>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</si>
  <si>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</si>
  <si>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</si>
  <si>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</si>
  <si>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</si>
  <si>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</si>
  <si>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</si>
  <si>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</si>
  <si>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</si>
  <si>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</si>
  <si>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</si>
  <si>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</si>
  <si>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</si>
  <si>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</si>
  <si>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</si>
  <si>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</si>
  <si>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</si>
  <si>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</si>
  <si>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</si>
  <si>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</si>
  <si>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</si>
  <si>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</si>
  <si>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</si>
  <si>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</si>
  <si>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</si>
  <si>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</si>
  <si>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</si>
  <si>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</si>
  <si>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</si>
  <si>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</si>
  <si>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</si>
  <si>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</si>
  <si>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</si>
  <si>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</si>
  <si>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</si>
  <si>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</si>
  <si>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</si>
  <si>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</si>
  <si>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</si>
  <si>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</si>
  <si>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</si>
  <si>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</si>
  <si>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</si>
  <si>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</si>
  <si>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</si>
  <si>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</si>
  <si>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</si>
  <si>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</si>
  <si>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</si>
  <si>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</si>
  <si>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</si>
  <si>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</si>
  <si>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</si>
  <si>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</si>
  <si>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</si>
  <si>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</si>
  <si>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</si>
  <si>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</si>
  <si>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</si>
  <si>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</si>
  <si>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</si>
  <si>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</si>
  <si>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</si>
  <si>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</si>
  <si>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</si>
  <si>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</si>
  <si>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</si>
  <si>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</si>
  <si>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</si>
  <si>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</si>
  <si>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</si>
  <si>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</si>
  <si>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</si>
  <si>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</si>
  <si>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</si>
  <si>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</si>
  <si>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</si>
  <si>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</si>
  <si>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</si>
  <si>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</si>
  <si>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</si>
  <si>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</si>
  <si>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</si>
  <si>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</si>
  <si>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</si>
  <si>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</si>
  <si>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</si>
  <si>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</si>
  <si>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</si>
  <si>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</si>
  <si>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</si>
  <si>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</si>
  <si>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</si>
  <si>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</si>
  <si>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</si>
  <si>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</si>
  <si>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</si>
  <si>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</si>
  <si>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</si>
  <si>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</si>
  <si>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</si>
  <si>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</si>
  <si>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</si>
  <si>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</si>
  <si>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</si>
  <si>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</si>
  <si>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</si>
  <si>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</si>
  <si>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</si>
  <si>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</si>
  <si>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</si>
  <si>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</si>
  <si>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</si>
  <si>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</si>
  <si>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</si>
  <si>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</si>
  <si>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</si>
  <si>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</si>
  <si>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</si>
  <si>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</si>
  <si>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</si>
  <si>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</si>
  <si>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</si>
  <si>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</si>
  <si>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</si>
  <si>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</si>
  <si>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</si>
  <si>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</si>
  <si>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</si>
  <si>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</si>
  <si>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</si>
  <si>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</si>
  <si>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</si>
  <si>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</si>
  <si>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</si>
  <si>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</si>
  <si>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</si>
  <si>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</si>
  <si>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</si>
  <si>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</si>
  <si>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</si>
  <si>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</si>
  <si>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</si>
  <si>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</si>
  <si>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</si>
  <si>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</si>
  <si>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</si>
  <si>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</si>
  <si>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</si>
  <si>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</si>
  <si>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</si>
  <si>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</si>
  <si>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</si>
  <si>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</si>
  <si>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</si>
  <si>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</si>
  <si>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</si>
  <si>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</si>
  <si>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</si>
  <si>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</si>
  <si>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</si>
  <si>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</si>
  <si>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</si>
  <si>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</si>
  <si>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</si>
  <si>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</si>
  <si>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</si>
  <si>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</si>
  <si>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</si>
  <si>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</si>
  <si>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</si>
  <si>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</si>
  <si>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</si>
  <si>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</si>
  <si>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</si>
  <si>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</si>
  <si>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</si>
  <si>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</si>
  <si>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</si>
  <si>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</si>
  <si>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</si>
  <si>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</si>
  <si>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</si>
  <si>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</si>
  <si>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</si>
  <si>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</si>
  <si>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</si>
  <si>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</si>
  <si>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</si>
  <si>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</si>
  <si>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</si>
  <si>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</si>
  <si>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</si>
  <si>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</si>
  <si>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</si>
  <si>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</si>
  <si>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</si>
  <si>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</si>
  <si>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</si>
  <si>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</si>
  <si>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</si>
  <si>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</si>
  <si>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</si>
  <si>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</si>
  <si>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</si>
  <si>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</si>
  <si>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</si>
  <si>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</si>
  <si>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</si>
  <si>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</si>
  <si>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</si>
  <si>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</si>
  <si>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</si>
  <si>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</si>
  <si>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</si>
  <si>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</si>
  <si>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</si>
  <si>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</si>
  <si>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</si>
  <si>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</si>
  <si>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</si>
  <si>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</si>
  <si>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</si>
  <si>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</si>
  <si>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</si>
  <si>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</si>
  <si>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</si>
  <si>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</si>
  <si>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</si>
  <si>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</si>
  <si>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</si>
  <si>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</si>
  <si>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</si>
  <si>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</si>
  <si>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</si>
  <si>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</si>
  <si>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</si>
  <si>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</si>
  <si>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</si>
  <si>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</si>
  <si>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</si>
  <si>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</si>
  <si>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</si>
  <si>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</si>
  <si>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</si>
  <si>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</si>
  <si>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</si>
  <si>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</si>
  <si>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</si>
  <si>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</si>
  <si>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</si>
  <si>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</si>
  <si>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</si>
  <si>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</si>
  <si>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</si>
  <si>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</si>
  <si>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</si>
  <si>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</si>
  <si>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</si>
  <si>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</si>
  <si>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</si>
  <si>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</si>
  <si>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</si>
  <si>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</si>
  <si>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</si>
  <si>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</si>
  <si>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</si>
  <si>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</si>
  <si>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</si>
  <si>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</si>
  <si>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</si>
  <si>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</si>
  <si>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</si>
  <si>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</si>
  <si>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</si>
  <si>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</si>
  <si>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</si>
  <si>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</si>
  <si>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</si>
  <si>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</si>
  <si>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</si>
  <si>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</si>
  <si>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</si>
  <si>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</si>
  <si>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</si>
  <si>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</si>
  <si>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</si>
  <si>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</si>
  <si>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</si>
  <si>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</si>
  <si>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</si>
  <si>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</si>
  <si>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</si>
  <si>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</si>
  <si>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</si>
  <si>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</si>
  <si>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</si>
  <si>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</si>
  <si>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</si>
  <si>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</si>
  <si>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</si>
  <si>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</si>
  <si>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</si>
  <si>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</si>
  <si>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</si>
  <si>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</si>
  <si>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</si>
  <si>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</si>
  <si>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</si>
  <si>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</si>
  <si>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</si>
  <si>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</si>
  <si>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</si>
  <si>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</si>
  <si>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</si>
  <si>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</si>
  <si>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</si>
  <si>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</si>
  <si>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</si>
  <si>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</si>
  <si>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</si>
  <si>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</si>
  <si>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</si>
  <si>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</si>
  <si>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</si>
  <si>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</si>
  <si>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</si>
  <si>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</si>
  <si>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</si>
  <si>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</si>
  <si>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</si>
  <si>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</si>
  <si>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</si>
  <si>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</si>
  <si>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</si>
  <si>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</si>
  <si>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</si>
  <si>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</si>
  <si>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</si>
  <si>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</si>
  <si>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</si>
  <si>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</si>
  <si>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</si>
  <si>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</si>
  <si>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</si>
  <si>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</si>
  <si>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</si>
  <si>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</si>
  <si>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</si>
  <si>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</si>
  <si>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</si>
  <si>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</si>
  <si>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</si>
  <si>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</si>
  <si>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</si>
  <si>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</si>
  <si>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</si>
  <si>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</si>
  <si>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</si>
  <si>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</si>
  <si>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</si>
  <si>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</si>
  <si>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</si>
  <si>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</si>
  <si>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</si>
  <si>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</si>
  <si>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</si>
  <si>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</si>
  <si>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</si>
  <si>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</si>
  <si>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</si>
  <si>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</si>
  <si>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</si>
  <si>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</si>
  <si>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</si>
  <si>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</si>
  <si>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</si>
  <si>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</si>
  <si>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</si>
  <si>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</si>
  <si>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</si>
  <si>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</si>
  <si>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</si>
  <si>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</si>
  <si>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</si>
  <si>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</si>
  <si>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</si>
  <si>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</si>
  <si>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</si>
  <si>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</si>
  <si>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</si>
  <si>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</si>
  <si>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</si>
  <si>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</si>
  <si>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</si>
  <si>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</si>
  <si>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</si>
  <si>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</si>
  <si>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</si>
  <si>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</si>
  <si>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</si>
  <si>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</si>
  <si>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</si>
  <si>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</si>
  <si>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</si>
  <si>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</si>
  <si>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</si>
  <si>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</si>
  <si>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</si>
  <si>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</si>
  <si>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</si>
  <si>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</si>
  <si>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</si>
  <si>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</si>
  <si>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</si>
  <si>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</si>
  <si>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</si>
  <si>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</si>
  <si>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</si>
  <si>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</si>
  <si>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</si>
  <si>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</si>
  <si>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</si>
  <si>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</si>
  <si>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</si>
  <si>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</si>
  <si>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</si>
  <si>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</si>
  <si>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</si>
  <si>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</si>
  <si>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</si>
  <si>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</si>
  <si>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</si>
  <si>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</si>
  <si>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</si>
  <si>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</si>
  <si>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</si>
  <si>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</si>
  <si>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</si>
  <si>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</si>
  <si>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</si>
  <si>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</si>
  <si>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</si>
  <si>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</si>
  <si>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</si>
  <si>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</si>
  <si>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</si>
  <si>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</si>
  <si>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</si>
  <si>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</si>
  <si>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</si>
  <si>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</si>
  <si>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</si>
  <si>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</si>
  <si>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</si>
  <si>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</si>
  <si>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</si>
  <si>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</si>
  <si>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</si>
  <si>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</si>
  <si>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</si>
  <si>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</si>
  <si>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</si>
  <si>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</si>
  <si>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</si>
  <si>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</si>
  <si>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</si>
  <si>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</si>
  <si>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</si>
  <si>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</si>
  <si>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</si>
  <si>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</si>
  <si>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</si>
  <si>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</si>
  <si>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</si>
  <si>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</si>
  <si>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</si>
  <si>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</si>
  <si>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</si>
  <si>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</si>
  <si>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</si>
  <si>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</si>
  <si>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</si>
  <si>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</si>
  <si>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</si>
  <si>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</si>
  <si>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</si>
  <si>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</si>
  <si>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</si>
  <si>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</si>
  <si>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</si>
  <si>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</si>
  <si>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</si>
  <si>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</si>
  <si>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</si>
  <si>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</si>
  <si>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</si>
  <si>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</si>
  <si>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</si>
  <si>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</si>
  <si>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</si>
  <si>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</si>
  <si>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</si>
  <si>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</si>
  <si>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</si>
  <si>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</si>
  <si>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</si>
  <si>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</si>
  <si>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</si>
  <si>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</si>
  <si>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</si>
  <si>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</si>
  <si>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</si>
  <si>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</si>
  <si>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</si>
  <si>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</si>
  <si>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</si>
  <si>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</si>
  <si>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</si>
  <si>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</si>
  <si>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</si>
  <si>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</si>
  <si>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</si>
  <si>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</si>
  <si>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</si>
  <si>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</si>
  <si>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</si>
  <si>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</si>
  <si>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</si>
  <si>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</si>
  <si>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</si>
  <si>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</si>
  <si>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</si>
  <si>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</si>
  <si>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</si>
  <si>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</si>
  <si>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</si>
  <si>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</si>
  <si>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</si>
  <si>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</si>
  <si>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</si>
  <si>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</si>
  <si>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</si>
  <si>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</si>
  <si>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</si>
  <si>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</si>
  <si>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</si>
  <si>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</si>
  <si>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</si>
  <si>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</si>
  <si>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</si>
  <si>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</si>
  <si>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</si>
  <si>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</si>
  <si>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</si>
  <si>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</si>
  <si>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</si>
  <si>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</si>
  <si>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</si>
  <si>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</si>
  <si>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</si>
  <si>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</si>
  <si>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</si>
  <si>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</si>
  <si>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</si>
  <si>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</si>
  <si>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</si>
  <si>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</si>
  <si>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</si>
  <si>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</si>
  <si>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</si>
  <si>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</si>
  <si>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</si>
  <si>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</si>
  <si>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</si>
  <si>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</si>
  <si>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（Note）</t>
    <phoneticPr fontId="2"/>
  </si>
  <si>
    <t>NF Hongo Building</t>
    <phoneticPr fontId="2"/>
  </si>
  <si>
    <t>（Note）</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</si>
  <si>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</si>
  <si>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</si>
  <si>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</si>
  <si>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</si>
  <si>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</si>
  <si>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</si>
  <si>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</si>
  <si>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</si>
  <si>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</si>
  <si>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</si>
  <si>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</si>
  <si>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</si>
  <si>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</si>
  <si>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</si>
  <si>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</si>
  <si>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</si>
  <si>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</si>
  <si>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</si>
  <si>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</si>
  <si>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</si>
  <si>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</si>
  <si>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</si>
  <si>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</si>
  <si>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</si>
  <si>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</si>
  <si>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</si>
  <si>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</si>
  <si>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</si>
  <si>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</si>
  <si>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</si>
  <si>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</si>
  <si>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</si>
  <si>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</si>
  <si>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</si>
  <si>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</si>
  <si>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</si>
  <si>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</si>
  <si>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</si>
  <si>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</si>
  <si>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</si>
  <si>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</si>
  <si>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</si>
  <si>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</si>
  <si>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</si>
  <si>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</si>
  <si>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</si>
  <si>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</si>
  <si>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</si>
  <si>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</si>
  <si>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</si>
  <si>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</si>
  <si>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</si>
  <si>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</si>
  <si>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</si>
  <si>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</si>
  <si>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</si>
  <si>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</si>
  <si>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</si>
  <si>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</si>
  <si>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</si>
  <si>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5.2(Note1)</t>
    <phoneticPr fontId="2"/>
  </si>
  <si>
    <t>Mitsubishi Motors Nerima(Land)</t>
    <phoneticPr fontId="2"/>
  </si>
  <si>
    <t>Mitsubishi Motors Kawasaki(Land)</t>
    <phoneticPr fontId="2"/>
  </si>
  <si>
    <t>Mitsubishi Motors Takaido(Land)</t>
    <phoneticPr fontId="2"/>
  </si>
  <si>
    <t>5.1(Note1)</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</si>
  <si>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</si>
  <si>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</si>
  <si>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</si>
  <si>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</si>
  <si>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</si>
  <si>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</si>
  <si>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</si>
  <si>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</si>
  <si>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</si>
  <si>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</si>
  <si>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</si>
  <si>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</si>
  <si>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</si>
  <si>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</si>
  <si>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Rt-S-011</t>
    <phoneticPr fontId="2"/>
  </si>
  <si>
    <t>NMF Kobe Myodani Building</t>
    <phoneticPr fontId="2"/>
  </si>
  <si>
    <t>3.9/4.1(Note6)</t>
    <phoneticPr fontId="2"/>
  </si>
  <si>
    <t>4.0/4.2(Note7)</t>
    <phoneticPr fontId="2"/>
  </si>
  <si>
    <t>4.2/4.3(Note8)</t>
    <phoneticPr fontId="2"/>
  </si>
  <si>
    <t>4.2/4.4(Note9)</t>
    <phoneticPr fontId="2"/>
  </si>
  <si>
    <t>4.2/4.4(Note10)</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</si>
  <si>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</si>
  <si>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</si>
  <si>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</si>
  <si>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</si>
  <si>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</si>
  <si>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</si>
  <si>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</si>
  <si>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</si>
  <si>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</si>
  <si>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</si>
  <si>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</si>
  <si>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</si>
  <si>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</si>
  <si>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</si>
  <si>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</si>
  <si>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</si>
  <si>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</si>
  <si>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4.5/4.7/4.6(Note11)</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</si>
  <si>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</si>
  <si>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</si>
  <si>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</si>
  <si>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</si>
  <si>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</si>
  <si>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</si>
  <si>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</si>
  <si>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</si>
  <si>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</si>
  <si>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</si>
  <si>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</si>
  <si>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</si>
  <si>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</si>
  <si>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</si>
  <si>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</si>
  <si>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</si>
  <si>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</si>
  <si>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</si>
  <si>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</si>
  <si>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</si>
  <si>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</si>
  <si>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</si>
  <si>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</si>
  <si>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</si>
  <si>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PROUD FLAT AsakusabashiⅢ</t>
    <phoneticPr fontId="2"/>
  </si>
  <si>
    <t>9th fiscal period (from March 1, 2019 to August 31, 2019)</t>
    <phoneticPr fontId="2"/>
  </si>
  <si>
    <t>(Unit: million yen)</t>
    <phoneticPr fontId="2"/>
  </si>
  <si>
    <t>9th period settlement number</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</si>
  <si>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</si>
  <si>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</si>
  <si>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</si>
  <si>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</si>
  <si>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</si>
  <si>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</si>
  <si>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</si>
  <si>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</si>
  <si>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</si>
  <si>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</si>
  <si>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</si>
  <si>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</si>
  <si>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</si>
  <si>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</si>
  <si>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</si>
  <si>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</si>
  <si>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</si>
  <si>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</si>
  <si>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</si>
  <si>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</si>
  <si>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</si>
  <si>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</si>
  <si>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</si>
  <si>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</si>
  <si>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</si>
  <si>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</si>
  <si>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</si>
  <si>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</si>
  <si>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</si>
  <si>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</si>
  <si>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</si>
  <si>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</si>
  <si>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</si>
  <si>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</si>
  <si>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</si>
  <si>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</si>
  <si>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</si>
  <si>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</si>
  <si>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</si>
  <si>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</si>
  <si>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</si>
  <si>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</si>
  <si>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</si>
  <si>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</si>
  <si>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</si>
  <si>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</si>
  <si>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</si>
  <si>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</si>
  <si>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</si>
  <si>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</si>
  <si>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</si>
  <si>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</si>
  <si>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</si>
  <si>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</si>
  <si>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</si>
  <si>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</si>
  <si>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</si>
  <si>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Number of business days
during the 6th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</si>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</sst>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0"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78">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0" fontId="20" fillId="0" borderId="0" xfId="0" applyFont="1" applyFill="1" applyBorder="1" applyAlignment="1">
      <alignment horizontal="left" vertical="center" inden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404">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29 2020(rounded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9" customWidth="1"/>
    <col min="2" max="2" width="14.375" style="1419" customWidth="1"/>
    <col min="3" max="3" width="50.625" style="1419" bestFit="1" customWidth="1"/>
    <col min="4" max="5" width="24" style="1435" customWidth="1"/>
    <col min="6" max="6" width="18.25" style="1435" customWidth="1"/>
    <col min="7" max="8" width="17.125" style="1435" customWidth="1"/>
    <col min="9" max="9" width="9" style="1419" customWidth="1"/>
    <col min="10" max="16384" width="9" style="1419"/>
  </cols>
  <sheetData>
    <row r="1" spans="1:36" x14ac:dyDescent="0.15">
      <c r="A1" s="1"/>
      <c r="B1" s="1"/>
      <c r="C1" s="1"/>
      <c r="D1" s="3"/>
      <c r="E1" s="3"/>
      <c r="F1" s="3"/>
      <c r="G1" s="3"/>
      <c r="H1" s="3"/>
    </row>
    <row r="2" spans="1:36" s="1425" customFormat="1" ht="16.149999999999999" customHeight="1" x14ac:dyDescent="0.15">
      <c r="A2" s="135"/>
      <c r="B2" s="1420" t="s">
        <v>699</v>
      </c>
      <c r="C2" s="1421" t="s">
        <v>533</v>
      </c>
      <c r="D2" s="1422" t="s">
        <v>2263</v>
      </c>
      <c r="E2" s="1422" t="s">
        <v>2264</v>
      </c>
      <c r="F2" s="1422" t="s">
        <v>2265</v>
      </c>
      <c r="G2" s="1423" t="s">
        <v>2266</v>
      </c>
      <c r="H2" s="1424" t="s">
        <v>2267</v>
      </c>
    </row>
    <row r="3" spans="1:36" s="1425"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149999999999999" customHeight="1" x14ac:dyDescent="0.15">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149999999999999" customHeight="1" x14ac:dyDescent="0.15">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149999999999999" customHeight="1" x14ac:dyDescent="0.15">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149999999999999" customHeight="1" x14ac:dyDescent="0.15">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149999999999999" customHeight="1" x14ac:dyDescent="0.15">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149999999999999" customHeight="1" x14ac:dyDescent="0.15">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149999999999999" customHeight="1" x14ac:dyDescent="0.15">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149999999999999" customHeight="1" x14ac:dyDescent="0.15">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149999999999999" customHeight="1" x14ac:dyDescent="0.15">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149999999999999" customHeight="1" x14ac:dyDescent="0.15">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149999999999999" customHeight="1" x14ac:dyDescent="0.15">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149999999999999" customHeight="1" x14ac:dyDescent="0.15">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149999999999999" customHeight="1" x14ac:dyDescent="0.15">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149999999999999" customHeight="1" x14ac:dyDescent="0.15">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149999999999999" customHeight="1" x14ac:dyDescent="0.15">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149999999999999" customHeight="1" x14ac:dyDescent="0.15">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149999999999999" customHeight="1" x14ac:dyDescent="0.15">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149999999999999" customHeight="1" x14ac:dyDescent="0.15">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149999999999999" customHeight="1" x14ac:dyDescent="0.15">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149999999999999" customHeight="1" x14ac:dyDescent="0.15">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149999999999999" customHeight="1" x14ac:dyDescent="0.15">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149999999999999" customHeight="1" x14ac:dyDescent="0.15">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149999999999999" customHeight="1" x14ac:dyDescent="0.15">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149999999999999" customHeight="1" x14ac:dyDescent="0.15">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149999999999999" customHeight="1" x14ac:dyDescent="0.15">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149999999999999" customHeight="1" x14ac:dyDescent="0.15">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149999999999999" customHeight="1" x14ac:dyDescent="0.15">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149999999999999" customHeight="1" x14ac:dyDescent="0.15">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149999999999999" customHeight="1" x14ac:dyDescent="0.15">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149999999999999" customHeight="1" x14ac:dyDescent="0.15">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149999999999999" customHeight="1" x14ac:dyDescent="0.15">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149999999999999" customHeight="1" x14ac:dyDescent="0.15">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149999999999999" customHeight="1" x14ac:dyDescent="0.15">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149999999999999" customHeight="1" x14ac:dyDescent="0.15">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149999999999999" customHeight="1" x14ac:dyDescent="0.15">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149999999999999" customHeight="1" x14ac:dyDescent="0.15">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149999999999999" customHeight="1" x14ac:dyDescent="0.15">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149999999999999" customHeight="1" x14ac:dyDescent="0.15">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149999999999999" customHeight="1" x14ac:dyDescent="0.15">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149999999999999" customHeight="1" x14ac:dyDescent="0.15">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149999999999999" customHeight="1" x14ac:dyDescent="0.15">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149999999999999" customHeight="1" x14ac:dyDescent="0.15">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149999999999999" customHeight="1" x14ac:dyDescent="0.15">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149999999999999" customHeight="1" x14ac:dyDescent="0.15">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149999999999999" customHeight="1" x14ac:dyDescent="0.15">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149999999999999" customHeight="1" x14ac:dyDescent="0.15">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149999999999999" customHeight="1" x14ac:dyDescent="0.15">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149999999999999" customHeight="1" x14ac:dyDescent="0.15">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149999999999999" customHeight="1" x14ac:dyDescent="0.15">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149999999999999" customHeight="1" x14ac:dyDescent="0.15">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149999999999999" customHeight="1" x14ac:dyDescent="0.15">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149999999999999" customHeight="1" x14ac:dyDescent="0.15">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149999999999999" customHeight="1" x14ac:dyDescent="0.15">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149999999999999" customHeight="1" x14ac:dyDescent="0.15">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149999999999999" customHeight="1" x14ac:dyDescent="0.15">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149999999999999" customHeight="1" x14ac:dyDescent="0.15">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149999999999999" customHeight="1" x14ac:dyDescent="0.15">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149999999999999" customHeight="1" thickBot="1" x14ac:dyDescent="0.2">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149999999999999" customHeight="1" thickTop="1" x14ac:dyDescent="0.15">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149999999999999" customHeight="1" x14ac:dyDescent="0.15">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149999999999999" customHeight="1" x14ac:dyDescent="0.15">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149999999999999" customHeight="1" x14ac:dyDescent="0.15">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149999999999999" customHeight="1" x14ac:dyDescent="0.15">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149999999999999" customHeight="1" x14ac:dyDescent="0.15">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149999999999999" customHeight="1" x14ac:dyDescent="0.15">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149999999999999" customHeight="1" x14ac:dyDescent="0.15">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149999999999999" customHeight="1" x14ac:dyDescent="0.15">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149999999999999" customHeight="1" x14ac:dyDescent="0.15">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149999999999999" customHeight="1" x14ac:dyDescent="0.15">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149999999999999" customHeight="1" x14ac:dyDescent="0.15">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149999999999999" customHeight="1" x14ac:dyDescent="0.15">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149999999999999" customHeight="1" x14ac:dyDescent="0.15">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149999999999999" customHeight="1" x14ac:dyDescent="0.15">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149999999999999" customHeight="1" x14ac:dyDescent="0.15">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149999999999999" customHeight="1" x14ac:dyDescent="0.15">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149999999999999" customHeight="1" x14ac:dyDescent="0.15">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149999999999999" customHeight="1" x14ac:dyDescent="0.15">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149999999999999" customHeight="1" x14ac:dyDescent="0.15">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149999999999999" customHeight="1" x14ac:dyDescent="0.15">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149999999999999" customHeight="1" x14ac:dyDescent="0.15">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149999999999999" customHeight="1" x14ac:dyDescent="0.15">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149999999999999" customHeight="1" x14ac:dyDescent="0.15">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149999999999999" customHeight="1" x14ac:dyDescent="0.15">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149999999999999" customHeight="1" x14ac:dyDescent="0.15">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149999999999999" customHeight="1" x14ac:dyDescent="0.15">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149999999999999" customHeight="1" x14ac:dyDescent="0.15">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149999999999999" customHeight="1" x14ac:dyDescent="0.15">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149999999999999" customHeight="1" x14ac:dyDescent="0.15">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149999999999999" customHeight="1" x14ac:dyDescent="0.15">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149999999999999" customHeight="1" x14ac:dyDescent="0.15">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149999999999999" customHeight="1" x14ac:dyDescent="0.15">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149999999999999" customHeight="1" x14ac:dyDescent="0.15">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149999999999999" customHeight="1" x14ac:dyDescent="0.15">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149999999999999" customHeight="1" x14ac:dyDescent="0.15">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149999999999999" customHeight="1" x14ac:dyDescent="0.15">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149999999999999" customHeight="1" x14ac:dyDescent="0.15">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149999999999999" customHeight="1" x14ac:dyDescent="0.15">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149999999999999" customHeight="1" x14ac:dyDescent="0.15">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149999999999999" customHeight="1" x14ac:dyDescent="0.15">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149999999999999" customHeight="1" x14ac:dyDescent="0.15">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149999999999999" customHeight="1" x14ac:dyDescent="0.15">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149999999999999" customHeight="1" x14ac:dyDescent="0.15">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149999999999999" customHeight="1" x14ac:dyDescent="0.15">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149999999999999" customHeight="1" x14ac:dyDescent="0.15">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149999999999999" customHeight="1" x14ac:dyDescent="0.15">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149999999999999" customHeight="1" x14ac:dyDescent="0.15">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149999999999999" customHeight="1" x14ac:dyDescent="0.15">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149999999999999" customHeight="1" x14ac:dyDescent="0.15">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149999999999999" customHeight="1" x14ac:dyDescent="0.15">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149999999999999" customHeight="1" x14ac:dyDescent="0.15">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149999999999999" customHeight="1" x14ac:dyDescent="0.15">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149999999999999" customHeight="1" x14ac:dyDescent="0.15">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149999999999999" customHeight="1" x14ac:dyDescent="0.15">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149999999999999" customHeight="1" x14ac:dyDescent="0.15">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149999999999999" customHeight="1" x14ac:dyDescent="0.15">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149999999999999" customHeight="1" x14ac:dyDescent="0.15">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149999999999999" customHeight="1" x14ac:dyDescent="0.15">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149999999999999" customHeight="1" x14ac:dyDescent="0.15">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149999999999999" customHeight="1" x14ac:dyDescent="0.15">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149999999999999" customHeight="1" x14ac:dyDescent="0.15">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149999999999999" customHeight="1" x14ac:dyDescent="0.15">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149999999999999" customHeight="1" x14ac:dyDescent="0.15">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149999999999999" customHeight="1" x14ac:dyDescent="0.15">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149999999999999" customHeight="1" x14ac:dyDescent="0.15">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149999999999999" customHeight="1" x14ac:dyDescent="0.15">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149999999999999" customHeight="1" x14ac:dyDescent="0.15">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149999999999999" customHeight="1" x14ac:dyDescent="0.15">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149999999999999" customHeight="1" x14ac:dyDescent="0.15">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149999999999999" customHeight="1" x14ac:dyDescent="0.15">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149999999999999" customHeight="1" x14ac:dyDescent="0.15">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149999999999999" customHeight="1" x14ac:dyDescent="0.15">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149999999999999" customHeight="1" x14ac:dyDescent="0.15">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149999999999999" customHeight="1" x14ac:dyDescent="0.15">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149999999999999" customHeight="1" x14ac:dyDescent="0.15">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149999999999999" customHeight="1" x14ac:dyDescent="0.15">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149999999999999" customHeight="1" x14ac:dyDescent="0.15">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149999999999999" customHeight="1" x14ac:dyDescent="0.15">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149999999999999" customHeight="1" x14ac:dyDescent="0.15">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149999999999999" customHeight="1" x14ac:dyDescent="0.15">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149999999999999" customHeight="1" x14ac:dyDescent="0.15">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149999999999999" customHeight="1" x14ac:dyDescent="0.15">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149999999999999" customHeight="1" x14ac:dyDescent="0.15">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149999999999999" customHeight="1" x14ac:dyDescent="0.15">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149999999999999" customHeight="1" x14ac:dyDescent="0.15">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149999999999999" customHeight="1" x14ac:dyDescent="0.15">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149999999999999" customHeight="1" x14ac:dyDescent="0.15">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149999999999999" customHeight="1" x14ac:dyDescent="0.15">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149999999999999" customHeight="1" x14ac:dyDescent="0.15">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149999999999999" customHeight="1" x14ac:dyDescent="0.15">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149999999999999" customHeight="1" x14ac:dyDescent="0.15">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149999999999999" customHeight="1" x14ac:dyDescent="0.15">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149999999999999" customHeight="1" x14ac:dyDescent="0.15">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149999999999999" customHeight="1" x14ac:dyDescent="0.15">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149999999999999" customHeight="1" x14ac:dyDescent="0.15">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149999999999999" customHeight="1" x14ac:dyDescent="0.15">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149999999999999" customHeight="1" x14ac:dyDescent="0.15">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149999999999999" customHeight="1" x14ac:dyDescent="0.15">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149999999999999" customHeight="1" x14ac:dyDescent="0.15">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149999999999999" customHeight="1" x14ac:dyDescent="0.15">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149999999999999" customHeight="1" x14ac:dyDescent="0.15">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149999999999999" customHeight="1" x14ac:dyDescent="0.15">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149999999999999" customHeight="1" x14ac:dyDescent="0.15">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149999999999999" customHeight="1" x14ac:dyDescent="0.15">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149999999999999" customHeight="1" x14ac:dyDescent="0.15">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149999999999999" customHeight="1" x14ac:dyDescent="0.15">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149999999999999" customHeight="1" x14ac:dyDescent="0.15">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149999999999999" customHeight="1" x14ac:dyDescent="0.15">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149999999999999" customHeight="1" x14ac:dyDescent="0.15">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149999999999999" customHeight="1" x14ac:dyDescent="0.15">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149999999999999" customHeight="1" x14ac:dyDescent="0.15">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149999999999999" customHeight="1" x14ac:dyDescent="0.15">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149999999999999" customHeight="1" x14ac:dyDescent="0.15">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149999999999999" customHeight="1" x14ac:dyDescent="0.15">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149999999999999" customHeight="1" x14ac:dyDescent="0.15">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149999999999999" customHeight="1" x14ac:dyDescent="0.15">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149999999999999" customHeight="1" x14ac:dyDescent="0.15">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149999999999999" customHeight="1" x14ac:dyDescent="0.15">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149999999999999" customHeight="1" x14ac:dyDescent="0.15">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149999999999999" customHeight="1" x14ac:dyDescent="0.15">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149999999999999" customHeight="1" x14ac:dyDescent="0.15">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149999999999999" customHeight="1" x14ac:dyDescent="0.15">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149999999999999" customHeight="1" x14ac:dyDescent="0.15">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149999999999999" customHeight="1" x14ac:dyDescent="0.15">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149999999999999" customHeight="1" x14ac:dyDescent="0.15">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149999999999999" customHeight="1" x14ac:dyDescent="0.15">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149999999999999" customHeight="1" x14ac:dyDescent="0.15">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149999999999999" customHeight="1" x14ac:dyDescent="0.15">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149999999999999" customHeight="1" x14ac:dyDescent="0.15">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149999999999999" customHeight="1" x14ac:dyDescent="0.15">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149999999999999" customHeight="1" x14ac:dyDescent="0.15">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149999999999999" customHeight="1" x14ac:dyDescent="0.15">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149999999999999" customHeight="1" x14ac:dyDescent="0.15">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149999999999999" customHeight="1" x14ac:dyDescent="0.15">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149999999999999" customHeight="1" x14ac:dyDescent="0.15">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149999999999999" customHeight="1" x14ac:dyDescent="0.15">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149999999999999" customHeight="1" x14ac:dyDescent="0.15">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149999999999999" customHeight="1" x14ac:dyDescent="0.15">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149999999999999" customHeight="1" x14ac:dyDescent="0.15">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149999999999999" customHeight="1" x14ac:dyDescent="0.15">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149999999999999" customHeight="1" x14ac:dyDescent="0.15">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149999999999999" customHeight="1" x14ac:dyDescent="0.15">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149999999999999" customHeight="1" x14ac:dyDescent="0.15">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149999999999999" customHeight="1" x14ac:dyDescent="0.15">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149999999999999" customHeight="1" x14ac:dyDescent="0.15">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149999999999999" customHeight="1" x14ac:dyDescent="0.15">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149999999999999" customHeight="1" x14ac:dyDescent="0.15">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149999999999999" customHeight="1" x14ac:dyDescent="0.15">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149999999999999" customHeight="1" x14ac:dyDescent="0.15">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149999999999999" customHeight="1" x14ac:dyDescent="0.15">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149999999999999" customHeight="1" x14ac:dyDescent="0.15">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149999999999999" customHeight="1" x14ac:dyDescent="0.15">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149999999999999" customHeight="1" x14ac:dyDescent="0.15">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149999999999999" customHeight="1" x14ac:dyDescent="0.15">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149999999999999" customHeight="1" x14ac:dyDescent="0.15">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149999999999999" customHeight="1" x14ac:dyDescent="0.15">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149999999999999" customHeight="1" x14ac:dyDescent="0.15">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149999999999999" customHeight="1" x14ac:dyDescent="0.15">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149999999999999" customHeight="1" x14ac:dyDescent="0.15">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149999999999999" customHeight="1" x14ac:dyDescent="0.15">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149999999999999" customHeight="1" x14ac:dyDescent="0.15">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149999999999999" customHeight="1" thickTop="1" thickBot="1" x14ac:dyDescent="0.2">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149999999999999" customHeight="1" x14ac:dyDescent="0.15">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149999999999999" customHeight="1" x14ac:dyDescent="0.15">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15">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149999999999999" customHeight="1" x14ac:dyDescent="0.15">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149999999999999" customHeight="1" x14ac:dyDescent="0.25">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15">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15">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1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15">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15">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15">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15">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15">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15">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15">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15">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15">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15">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15">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15">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15">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15">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15">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15">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15">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15">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15">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15">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15">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15">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15">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15">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15">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15">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15">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1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15">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15">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15">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1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15">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15">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15">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15">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15">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15">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15">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1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1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1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15">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15">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15">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15">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15">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15">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15">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1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1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1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1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1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1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1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15">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15">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15">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15">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1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15">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15">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15">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15">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15">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15">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15">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15">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15">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15">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15">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15">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15">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15">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15">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15">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15">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15">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15">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1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1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15">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15">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15">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15">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15">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15">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15">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1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1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1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15">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15">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15">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15">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1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15">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15">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15">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15">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15">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15">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15">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15">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15">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15">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15">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15">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15">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15">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15">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15">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15">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15">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15">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15">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1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15">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15">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15">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15">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1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15">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15">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15">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15">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15">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15">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15">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1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1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1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15">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15">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15">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15">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15">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15">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1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15">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1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1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1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1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1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1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1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1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1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1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1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1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1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1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15">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1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15">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1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1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1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1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15">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15">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15">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15">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15">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15">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15">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15">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15">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15">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15">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15">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15">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15">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15">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15">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15">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15">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15">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15">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15">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1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1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15">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15">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15">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15">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15">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15">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15">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15">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15">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15">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15">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15">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15">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15">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15">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15">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15">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15">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1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15">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15">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15">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15">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15">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15">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15">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15">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15">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15">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15">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15">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15">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15">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15">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15">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15">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15">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15">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15">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15">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15">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15">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15">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15">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15">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15">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15">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15">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15">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15">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15">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15">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15">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15">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15">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15">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15">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15">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15">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15">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15">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15">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15">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15">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15">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15">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15">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15">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15">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15">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15">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15">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15">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15">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15">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15">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15">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15">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15">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15">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15">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15">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15">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15">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15">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15">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15">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15">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15">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15">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15">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15">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15">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1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1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15">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15">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15">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15">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15">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15">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15">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15">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15">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15">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15">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1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15">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15">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15">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15">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15">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15">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15">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15">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15">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15">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15">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15">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15">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15">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15">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15">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D51:H282 D284:H284">
    <cfRule type="expression" dxfId="403" priority="14">
      <formula>MOD(ROW(),2)=0</formula>
    </cfRule>
  </conditionalFormatting>
  <conditionalFormatting sqref="D4:H50">
    <cfRule type="expression" dxfId="402" priority="13">
      <formula>MOD(ROW(),2)=0</formula>
    </cfRule>
  </conditionalFormatting>
  <conditionalFormatting sqref="D4:H282 D284:H284">
    <cfRule type="expression" dxfId="401" priority="11">
      <formula>MOD(ROW(),2)=0</formula>
    </cfRule>
    <cfRule type="expression" priority="12">
      <formula>MOD(ROW(),2)=0</formula>
    </cfRule>
  </conditionalFormatting>
  <conditionalFormatting sqref="C51:C64">
    <cfRule type="expression" dxfId="400" priority="10">
      <formula>MOD(ROW(),2)=0</formula>
    </cfRule>
  </conditionalFormatting>
  <conditionalFormatting sqref="C4:C50">
    <cfRule type="expression" dxfId="399" priority="9">
      <formula>MOD(ROW(),2)=0</formula>
    </cfRule>
  </conditionalFormatting>
  <conditionalFormatting sqref="C4:C64">
    <cfRule type="expression" dxfId="398" priority="7">
      <formula>MOD(ROW(),2)=0</formula>
    </cfRule>
    <cfRule type="expression" priority="8">
      <formula>MOD(ROW(),2)=0</formula>
    </cfRule>
  </conditionalFormatting>
  <conditionalFormatting sqref="C65:C282 C284">
    <cfRule type="expression" dxfId="397" priority="6">
      <formula>MOD(ROW(),2)=0</formula>
    </cfRule>
  </conditionalFormatting>
  <conditionalFormatting sqref="C65:C282 C284">
    <cfRule type="expression" dxfId="396" priority="4">
      <formula>MOD(ROW(),2)=0</formula>
    </cfRule>
    <cfRule type="expression" priority="5">
      <formula>MOD(ROW(),2)=0</formula>
    </cfRule>
  </conditionalFormatting>
  <conditionalFormatting sqref="C283:H283">
    <cfRule type="expression" dxfId="395" priority="3">
      <formula>MOD(ROW(),2)=0</formula>
    </cfRule>
  </conditionalFormatting>
  <conditionalFormatting sqref="C283:H283">
    <cfRule type="expression" dxfId="39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246" priority="39">
      <formula>MOD(ROW(),2)=0</formula>
    </cfRule>
  </conditionalFormatting>
  <conditionalFormatting sqref="C287:K287 M287:N287">
    <cfRule type="expression" dxfId="245" priority="38">
      <formula>MOD(ROW(),2)=0</formula>
    </cfRule>
  </conditionalFormatting>
  <conditionalFormatting sqref="C287:K287 M287:N287">
    <cfRule type="expression" dxfId="244" priority="37">
      <formula>MOD(ROW(),2)=0</formula>
    </cfRule>
  </conditionalFormatting>
  <conditionalFormatting sqref="C287:K287 M287:N287">
    <cfRule type="expression" dxfId="243" priority="36">
      <formula>MOD(ROW(),2)=0</formula>
    </cfRule>
  </conditionalFormatting>
  <conditionalFormatting sqref="H97:M97 O97 F97">
    <cfRule type="expression" dxfId="242" priority="35">
      <formula>MOD(ROW(),2)=0</formula>
    </cfRule>
  </conditionalFormatting>
  <conditionalFormatting sqref="H95:M95 F95 O95">
    <cfRule type="expression" dxfId="241" priority="34">
      <formula>MOD(ROW(),2)=0</formula>
    </cfRule>
  </conditionalFormatting>
  <conditionalFormatting sqref="H96:M96 F96 O96">
    <cfRule type="expression" dxfId="240" priority="33">
      <formula>MOD(ROW(),2)=0</formula>
    </cfRule>
  </conditionalFormatting>
  <conditionalFormatting sqref="G95:G97">
    <cfRule type="expression" dxfId="239" priority="32">
      <formula>MOD(ROW(),2)=0</formula>
    </cfRule>
  </conditionalFormatting>
  <conditionalFormatting sqref="E95:E96">
    <cfRule type="expression" dxfId="238" priority="31">
      <formula>MOD(ROW(),2)=0</formula>
    </cfRule>
  </conditionalFormatting>
  <conditionalFormatting sqref="E97">
    <cfRule type="expression" dxfId="237" priority="30">
      <formula>MOD(ROW(),2)=0</formula>
    </cfRule>
  </conditionalFormatting>
  <conditionalFormatting sqref="C4:D46 C98:D274 C49:D94">
    <cfRule type="expression" dxfId="236" priority="29">
      <formula>MOD(ROW(),2)=0</formula>
    </cfRule>
  </conditionalFormatting>
  <conditionalFormatting sqref="L99:L101">
    <cfRule type="expression" dxfId="235" priority="28">
      <formula>MOD(ROW(),2)=0</formula>
    </cfRule>
  </conditionalFormatting>
  <conditionalFormatting sqref="L99:L101">
    <cfRule type="expression" dxfId="234" priority="23">
      <formula>MOD(ROW(),2)=1</formula>
    </cfRule>
    <cfRule type="expression" dxfId="233" priority="24">
      <formula>MOD(ROW(),2)=1</formula>
    </cfRule>
    <cfRule type="expression" dxfId="232" priority="25">
      <formula>"　=MOD(ROW(),2)=1 "</formula>
    </cfRule>
    <cfRule type="expression" dxfId="231" priority="26">
      <formula>MOD(ROW(),2)=0</formula>
    </cfRule>
    <cfRule type="expression" dxfId="230" priority="27">
      <formula>MOD(ROW(),2)=0</formula>
    </cfRule>
  </conditionalFormatting>
  <conditionalFormatting sqref="L104">
    <cfRule type="expression" dxfId="229" priority="22">
      <formula>MOD(ROW(),2)=0</formula>
    </cfRule>
  </conditionalFormatting>
  <conditionalFormatting sqref="L104">
    <cfRule type="expression" dxfId="228" priority="17">
      <formula>MOD(ROW(),2)=1</formula>
    </cfRule>
    <cfRule type="expression" dxfId="227" priority="18">
      <formula>MOD(ROW(),2)=1</formula>
    </cfRule>
    <cfRule type="expression" dxfId="226" priority="19">
      <formula>"　=MOD(ROW(),2)=1 "</formula>
    </cfRule>
    <cfRule type="expression" dxfId="225" priority="20">
      <formula>MOD(ROW(),2)=0</formula>
    </cfRule>
    <cfRule type="expression" dxfId="224" priority="21">
      <formula>MOD(ROW(),2)=0</formula>
    </cfRule>
  </conditionalFormatting>
  <conditionalFormatting sqref="L287">
    <cfRule type="expression" dxfId="223" priority="12">
      <formula>MOD(ROW(),2)=1</formula>
    </cfRule>
    <cfRule type="expression" dxfId="222" priority="13">
      <formula>MOD(ROW(),2)=1</formula>
    </cfRule>
    <cfRule type="expression" dxfId="221" priority="14">
      <formula>"　=MOD(ROW(),2)=1 "</formula>
    </cfRule>
    <cfRule type="expression" dxfId="220" priority="15">
      <formula>MOD(ROW(),2)=0</formula>
    </cfRule>
    <cfRule type="expression" dxfId="219" priority="16">
      <formula>MOD(ROW(),2)=0</formula>
    </cfRule>
  </conditionalFormatting>
  <conditionalFormatting sqref="O214:P214">
    <cfRule type="expression" dxfId="218" priority="7">
      <formula>MOD(ROW(),2)=1</formula>
    </cfRule>
    <cfRule type="expression" dxfId="217" priority="8">
      <formula>MOD(ROW(),2)=1</formula>
    </cfRule>
    <cfRule type="expression" dxfId="216" priority="9">
      <formula>"　=MOD(ROW(),2)=1 "</formula>
    </cfRule>
    <cfRule type="expression" dxfId="215" priority="10">
      <formula>MOD(ROW(),2)=0</formula>
    </cfRule>
    <cfRule type="expression" dxfId="214" priority="11">
      <formula>MOD(ROW(),2)=0</formula>
    </cfRule>
  </conditionalFormatting>
  <conditionalFormatting sqref="C47:D48">
    <cfRule type="expression" dxfId="213" priority="6">
      <formula>MOD(ROW(),2)=0</formula>
    </cfRule>
  </conditionalFormatting>
  <conditionalFormatting sqref="C95:D97">
    <cfRule type="expression" dxfId="212" priority="5">
      <formula>MOD(ROW(),2)=0</formula>
    </cfRule>
  </conditionalFormatting>
  <conditionalFormatting sqref="P98:P106 P90:P94">
    <cfRule type="expression" dxfId="211" priority="4">
      <formula>MOD(ROW(),2)=0</formula>
    </cfRule>
  </conditionalFormatting>
  <conditionalFormatting sqref="P97">
    <cfRule type="expression" dxfId="210" priority="3">
      <formula>MOD(ROW(),2)=0</formula>
    </cfRule>
  </conditionalFormatting>
  <conditionalFormatting sqref="P95">
    <cfRule type="expression" dxfId="209" priority="2">
      <formula>MOD(ROW(),2)=0</formula>
    </cfRule>
  </conditionalFormatting>
  <conditionalFormatting sqref="P96">
    <cfRule type="expression" dxfId="20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1301</v>
      </c>
      <c r="H4" s="26" t="s">
        <v>538</v>
      </c>
      <c r="I4" s="26" t="s">
        <v>1300</v>
      </c>
      <c r="J4" s="1643"/>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07" priority="2">
      <formula>MOD(ROW(),2)=0</formula>
    </cfRule>
  </conditionalFormatting>
  <conditionalFormatting sqref="D107:J107">
    <cfRule type="expression" dxfId="20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7" customWidth="1"/>
    <col min="2" max="2" width="24.25" style="1407" bestFit="1" customWidth="1"/>
    <col min="3" max="10" width="17" style="1409" customWidth="1"/>
    <col min="11" max="291" width="17" style="1407" customWidth="1"/>
    <col min="292" max="16384" width="9" style="1407"/>
  </cols>
  <sheetData>
    <row r="1" spans="1:291" ht="23.25" customHeight="1" x14ac:dyDescent="0.25">
      <c r="B1" s="1408" t="s">
        <v>2186</v>
      </c>
      <c r="I1" s="1410"/>
      <c r="K1" s="1409"/>
      <c r="DZ1" s="1411"/>
    </row>
    <row r="2" spans="1:291" ht="23.25" customHeight="1" x14ac:dyDescent="0.25">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25">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42.75" x14ac:dyDescent="0.25">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25">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25">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2517</v>
      </c>
      <c r="C2" s="1355" t="s">
        <v>2518</v>
      </c>
      <c r="D2" s="1355" t="s">
        <v>2519</v>
      </c>
      <c r="E2" s="1356" t="s">
        <v>2520</v>
      </c>
      <c r="F2" s="1357" t="s">
        <v>2521</v>
      </c>
      <c r="G2" s="1358" t="s">
        <v>2522</v>
      </c>
      <c r="H2" s="1359" t="s">
        <v>2523</v>
      </c>
      <c r="I2" s="1360" t="s">
        <v>2524</v>
      </c>
      <c r="J2" s="1360" t="s">
        <v>2525</v>
      </c>
      <c r="K2" s="1361" t="s">
        <v>2526</v>
      </c>
      <c r="L2" s="1500" t="s">
        <v>2527</v>
      </c>
      <c r="M2" s="1499" t="s">
        <v>2528</v>
      </c>
      <c r="N2" s="1499" t="s">
        <v>2529</v>
      </c>
      <c r="O2" s="1499" t="s">
        <v>2530</v>
      </c>
    </row>
    <row r="3" spans="1:17" s="1492" customFormat="1" ht="15.75" customHeight="1" x14ac:dyDescent="0.15">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2536</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3"/>
      <c r="Q9" s="1451"/>
    </row>
    <row r="10" spans="1:17" s="1492" customFormat="1" ht="14.25" x14ac:dyDescent="0.15">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3"/>
      <c r="Q10" s="1451"/>
    </row>
    <row r="11" spans="1:17" s="1492" customFormat="1" ht="14.25" x14ac:dyDescent="0.15">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3"/>
      <c r="Q18" s="1451"/>
    </row>
    <row r="19" spans="1:17" s="1492" customFormat="1" ht="14.25" x14ac:dyDescent="0.15">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3"/>
      <c r="Q19" s="1451"/>
    </row>
    <row r="20" spans="1:17" s="1492" customFormat="1" ht="14.25" x14ac:dyDescent="0.15">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200</v>
      </c>
      <c r="O22" s="894">
        <v>5.15</v>
      </c>
      <c r="P22" s="1493"/>
    </row>
    <row r="23" spans="1:17" s="1492" customFormat="1" ht="14.25" x14ac:dyDescent="0.15">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100</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3"/>
      <c r="Q33" s="1451"/>
    </row>
    <row r="34" spans="1:17" s="1492" customFormat="1" ht="14.25" x14ac:dyDescent="0.15">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53</v>
      </c>
      <c r="O34" s="905">
        <v>3.82</v>
      </c>
      <c r="P34" s="1493"/>
      <c r="Q34" s="1451"/>
    </row>
    <row r="35" spans="1:17" s="1492" customFormat="1" ht="14.25" x14ac:dyDescent="0.15">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25</v>
      </c>
      <c r="O35" s="894">
        <v>3.79</v>
      </c>
      <c r="P35" s="1493"/>
      <c r="Q35" s="1451"/>
    </row>
    <row r="36" spans="1:17" s="1492" customFormat="1" ht="14.25" x14ac:dyDescent="0.15">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33</v>
      </c>
      <c r="O36" s="905">
        <v>5.26</v>
      </c>
      <c r="P36" s="1493"/>
      <c r="Q36" s="1451"/>
    </row>
    <row r="37" spans="1:17" s="1492" customFormat="1" ht="14.25" x14ac:dyDescent="0.15">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3"/>
      <c r="Q37" s="1451"/>
    </row>
    <row r="38" spans="1:17" s="1492" customFormat="1" ht="14.25" x14ac:dyDescent="0.15">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3"/>
      <c r="Q38" s="1451"/>
    </row>
    <row r="39" spans="1:17" s="1492" customFormat="1" ht="14.25" x14ac:dyDescent="0.15">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3"/>
      <c r="Q39" s="1451"/>
    </row>
    <row r="40" spans="1:17" s="1492" customFormat="1" ht="14.25" x14ac:dyDescent="0.15">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3"/>
      <c r="Q40" s="1451"/>
    </row>
    <row r="41" spans="1:17" s="1492" customFormat="1" ht="14.25" x14ac:dyDescent="0.15">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3"/>
      <c r="Q42" s="1451"/>
    </row>
    <row r="43" spans="1:17" s="1492" customFormat="1" ht="14.25" x14ac:dyDescent="0.15">
      <c r="A43" s="1195"/>
      <c r="B43" s="884" t="s">
        <v>1225</v>
      </c>
      <c r="C43" s="897" t="s">
        <v>1431</v>
      </c>
      <c r="D43" s="897" t="s">
        <v>609</v>
      </c>
      <c r="E43" s="898" t="s">
        <v>2542</v>
      </c>
      <c r="F43" s="899">
        <v>5710</v>
      </c>
      <c r="G43" s="900">
        <v>5710</v>
      </c>
      <c r="H43" s="900" t="s">
        <v>97</v>
      </c>
      <c r="I43" s="901">
        <v>3208.2</v>
      </c>
      <c r="J43" s="918">
        <v>10704.44</v>
      </c>
      <c r="K43" s="891">
        <v>37553</v>
      </c>
      <c r="L43" s="891">
        <v>41606</v>
      </c>
      <c r="M43" s="892" t="s">
        <v>2537</v>
      </c>
      <c r="N43" s="893">
        <v>334</v>
      </c>
      <c r="O43" s="894">
        <v>7.45</v>
      </c>
      <c r="P43" s="1493"/>
      <c r="Q43" s="1451"/>
    </row>
    <row r="44" spans="1:17" s="1492" customFormat="1" ht="14.25" x14ac:dyDescent="0.15">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3"/>
      <c r="Q44" s="1451"/>
    </row>
    <row r="45" spans="1:17" s="1492" customFormat="1" ht="14.25" x14ac:dyDescent="0.15">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3"/>
      <c r="Q45" s="1451"/>
    </row>
    <row r="46" spans="1:17" s="1492" customFormat="1" ht="14.25" x14ac:dyDescent="0.15">
      <c r="A46" s="1195"/>
      <c r="B46" s="884" t="s">
        <v>1231</v>
      </c>
      <c r="C46" s="897" t="s">
        <v>1326</v>
      </c>
      <c r="D46" s="897" t="s">
        <v>1634</v>
      </c>
      <c r="E46" s="898" t="s">
        <v>2543</v>
      </c>
      <c r="F46" s="899">
        <v>1850</v>
      </c>
      <c r="G46" s="900">
        <v>1850</v>
      </c>
      <c r="H46" s="900" t="s">
        <v>2538</v>
      </c>
      <c r="I46" s="901">
        <v>2350.84</v>
      </c>
      <c r="J46" s="918">
        <v>5848.73</v>
      </c>
      <c r="K46" s="891">
        <v>34683</v>
      </c>
      <c r="L46" s="891">
        <v>38777</v>
      </c>
      <c r="M46" s="903" t="s">
        <v>2537</v>
      </c>
      <c r="N46" s="893">
        <v>696</v>
      </c>
      <c r="O46" s="894">
        <v>1.93</v>
      </c>
      <c r="P46" s="1493"/>
      <c r="Q46" s="1451"/>
    </row>
    <row r="47" spans="1:17" s="1492" customFormat="1" ht="14.25" x14ac:dyDescent="0.15">
      <c r="A47" s="1195"/>
      <c r="B47" s="884" t="s">
        <v>1642</v>
      </c>
      <c r="C47" s="897" t="s">
        <v>2544</v>
      </c>
      <c r="D47" s="897" t="s">
        <v>627</v>
      </c>
      <c r="E47" s="898" t="s">
        <v>2539</v>
      </c>
      <c r="F47" s="899">
        <v>4440</v>
      </c>
      <c r="G47" s="900">
        <v>4440</v>
      </c>
      <c r="H47" s="900" t="s">
        <v>2545</v>
      </c>
      <c r="I47" s="901">
        <v>552.11</v>
      </c>
      <c r="J47" s="918">
        <v>3721.63</v>
      </c>
      <c r="K47" s="891">
        <v>42704</v>
      </c>
      <c r="L47" s="891">
        <v>43007</v>
      </c>
      <c r="M47" s="892" t="s">
        <v>2536</v>
      </c>
      <c r="N47" s="893">
        <v>34</v>
      </c>
      <c r="O47" s="894">
        <v>5.53</v>
      </c>
      <c r="P47" s="1493"/>
      <c r="Q47" s="1451"/>
    </row>
    <row r="48" spans="1:17" s="1492" customFormat="1" ht="14.25" x14ac:dyDescent="0.15">
      <c r="A48" s="1195"/>
      <c r="B48" s="884" t="s">
        <v>1645</v>
      </c>
      <c r="C48" s="897" t="s">
        <v>1646</v>
      </c>
      <c r="D48" s="897" t="s">
        <v>626</v>
      </c>
      <c r="E48" s="898" t="s">
        <v>2539</v>
      </c>
      <c r="F48" s="899">
        <v>3410</v>
      </c>
      <c r="G48" s="900">
        <v>3410</v>
      </c>
      <c r="H48" s="900" t="s">
        <v>2545</v>
      </c>
      <c r="I48" s="901">
        <v>307.79000000000002</v>
      </c>
      <c r="J48" s="918">
        <v>2402.91</v>
      </c>
      <c r="K48" s="891">
        <v>42398</v>
      </c>
      <c r="L48" s="891">
        <v>43007</v>
      </c>
      <c r="M48" s="903" t="s">
        <v>2537</v>
      </c>
      <c r="N48" s="893">
        <v>21</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2545</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2545</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2546</v>
      </c>
      <c r="C51" s="897" t="s">
        <v>2374</v>
      </c>
      <c r="D51" s="897" t="s">
        <v>628</v>
      </c>
      <c r="E51" s="898" t="s">
        <v>632</v>
      </c>
      <c r="F51" s="899">
        <v>10900</v>
      </c>
      <c r="G51" s="900">
        <v>10900</v>
      </c>
      <c r="H51" s="900" t="s">
        <v>2545</v>
      </c>
      <c r="I51" s="901">
        <v>965.44</v>
      </c>
      <c r="J51" s="918">
        <v>7088.17</v>
      </c>
      <c r="K51" s="891">
        <v>43159</v>
      </c>
      <c r="L51" s="891">
        <v>43525</v>
      </c>
      <c r="M51" s="892" t="s">
        <v>97</v>
      </c>
      <c r="N51" s="893">
        <v>60</v>
      </c>
      <c r="O51" s="894">
        <v>7</v>
      </c>
      <c r="P51" s="1493"/>
      <c r="Q51" s="1451"/>
    </row>
    <row r="52" spans="1:17" s="1492" customFormat="1" ht="14.25" x14ac:dyDescent="0.15">
      <c r="A52" s="1195"/>
      <c r="B52" s="884" t="s">
        <v>2547</v>
      </c>
      <c r="C52" s="897" t="s">
        <v>2372</v>
      </c>
      <c r="D52" s="897" t="s">
        <v>627</v>
      </c>
      <c r="E52" s="898" t="s">
        <v>632</v>
      </c>
      <c r="F52" s="899">
        <v>3805</v>
      </c>
      <c r="G52" s="900">
        <v>3805</v>
      </c>
      <c r="H52" s="900" t="s">
        <v>2545</v>
      </c>
      <c r="I52" s="901">
        <v>830.08</v>
      </c>
      <c r="J52" s="918">
        <v>2514</v>
      </c>
      <c r="K52" s="891">
        <v>43210</v>
      </c>
      <c r="L52" s="891">
        <v>43525</v>
      </c>
      <c r="M52" s="892" t="s">
        <v>97</v>
      </c>
      <c r="N52" s="893">
        <v>27</v>
      </c>
      <c r="O52" s="894">
        <v>5.34</v>
      </c>
      <c r="P52" s="1493"/>
      <c r="Q52" s="1451"/>
    </row>
    <row r="53" spans="1:17" s="1492" customFormat="1" ht="14.25" x14ac:dyDescent="0.15">
      <c r="A53" s="1195"/>
      <c r="B53" s="884" t="s">
        <v>2548</v>
      </c>
      <c r="C53" s="897" t="s">
        <v>2370</v>
      </c>
      <c r="D53" s="897" t="s">
        <v>627</v>
      </c>
      <c r="E53" s="898" t="s">
        <v>632</v>
      </c>
      <c r="F53" s="899">
        <v>2880</v>
      </c>
      <c r="G53" s="900">
        <v>2880</v>
      </c>
      <c r="H53" s="900" t="s">
        <v>2545</v>
      </c>
      <c r="I53" s="901">
        <v>279.17</v>
      </c>
      <c r="J53" s="918">
        <v>2051.35</v>
      </c>
      <c r="K53" s="891">
        <v>43231</v>
      </c>
      <c r="L53" s="891">
        <v>43525</v>
      </c>
      <c r="M53" s="892" t="s">
        <v>97</v>
      </c>
      <c r="N53" s="893">
        <v>18</v>
      </c>
      <c r="O53" s="894">
        <v>5.89</v>
      </c>
      <c r="P53" s="1493"/>
      <c r="Q53" s="1451"/>
    </row>
    <row r="54" spans="1:17" s="1492" customFormat="1" ht="14.25" x14ac:dyDescent="0.15">
      <c r="A54" s="1195"/>
      <c r="B54" s="884" t="s">
        <v>2549</v>
      </c>
      <c r="C54" s="897" t="s">
        <v>2368</v>
      </c>
      <c r="D54" s="897" t="s">
        <v>626</v>
      </c>
      <c r="E54" s="898" t="s">
        <v>632</v>
      </c>
      <c r="F54" s="899">
        <v>3890</v>
      </c>
      <c r="G54" s="900">
        <v>3890</v>
      </c>
      <c r="H54" s="900" t="s">
        <v>2545</v>
      </c>
      <c r="I54" s="901">
        <v>403.76</v>
      </c>
      <c r="J54" s="918">
        <v>2670.12</v>
      </c>
      <c r="K54" s="891">
        <v>43312</v>
      </c>
      <c r="L54" s="891">
        <v>43556</v>
      </c>
      <c r="M54" s="892" t="s">
        <v>97</v>
      </c>
      <c r="N54" s="893">
        <v>22</v>
      </c>
      <c r="O54" s="894">
        <v>5.08</v>
      </c>
      <c r="P54" s="1493"/>
      <c r="Q54" s="1451"/>
    </row>
    <row r="55" spans="1:17" s="1492" customFormat="1" ht="14.25" x14ac:dyDescent="0.15">
      <c r="A55" s="1195"/>
      <c r="B55" s="884" t="s">
        <v>2550</v>
      </c>
      <c r="C55" s="897" t="s">
        <v>2735</v>
      </c>
      <c r="D55" s="897" t="s">
        <v>1631</v>
      </c>
      <c r="E55" s="898" t="s">
        <v>632</v>
      </c>
      <c r="F55" s="899">
        <v>8450</v>
      </c>
      <c r="G55" s="900">
        <v>8450</v>
      </c>
      <c r="H55" s="900"/>
      <c r="I55" s="901">
        <v>1021.96</v>
      </c>
      <c r="J55" s="901">
        <v>6367.04</v>
      </c>
      <c r="K55" s="891">
        <v>43448</v>
      </c>
      <c r="L55" s="891">
        <v>43837</v>
      </c>
      <c r="M55" s="892"/>
      <c r="N55" s="893">
        <v>60</v>
      </c>
      <c r="O55" s="894">
        <v>4.08</v>
      </c>
      <c r="P55" s="1493"/>
      <c r="Q55" s="1451"/>
    </row>
    <row r="56" spans="1:17" s="1492" customFormat="1" ht="14.25" x14ac:dyDescent="0.15">
      <c r="A56" s="1195"/>
      <c r="B56" s="884" t="s">
        <v>2551</v>
      </c>
      <c r="C56" s="897" t="s">
        <v>2736</v>
      </c>
      <c r="D56" s="897" t="s">
        <v>628</v>
      </c>
      <c r="E56" s="898" t="s">
        <v>632</v>
      </c>
      <c r="F56" s="899">
        <v>4730</v>
      </c>
      <c r="G56" s="900">
        <v>4730</v>
      </c>
      <c r="H56" s="900"/>
      <c r="I56" s="901">
        <v>469.35</v>
      </c>
      <c r="J56" s="918">
        <v>3430.06</v>
      </c>
      <c r="K56" s="891">
        <v>43203</v>
      </c>
      <c r="L56" s="891">
        <v>43837</v>
      </c>
      <c r="M56" s="892"/>
      <c r="N56" s="893">
        <v>32</v>
      </c>
      <c r="O56" s="894">
        <v>3.55</v>
      </c>
      <c r="P56" s="1493"/>
      <c r="Q56" s="1451"/>
    </row>
    <row r="57" spans="1:17" s="1492" customFormat="1" ht="14.25" x14ac:dyDescent="0.15">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2536</v>
      </c>
      <c r="N57" s="893">
        <v>1022</v>
      </c>
      <c r="O57" s="894">
        <v>0.18</v>
      </c>
      <c r="P57" s="1493"/>
      <c r="Q57" s="1451"/>
    </row>
    <row r="58" spans="1:17" s="1492" customFormat="1" ht="14.25" x14ac:dyDescent="0.15">
      <c r="A58" s="1195"/>
      <c r="B58" s="884" t="s">
        <v>44</v>
      </c>
      <c r="C58" s="897" t="s">
        <v>310</v>
      </c>
      <c r="D58" s="897" t="s">
        <v>1647</v>
      </c>
      <c r="E58" s="898" t="s">
        <v>632</v>
      </c>
      <c r="F58" s="899">
        <v>4140</v>
      </c>
      <c r="G58" s="900">
        <v>4140</v>
      </c>
      <c r="H58" s="900" t="s">
        <v>2538</v>
      </c>
      <c r="I58" s="901">
        <v>1275.68</v>
      </c>
      <c r="J58" s="901">
        <v>9603.8099999999904</v>
      </c>
      <c r="K58" s="902">
        <v>39640</v>
      </c>
      <c r="L58" s="902">
        <v>39757</v>
      </c>
      <c r="M58" s="903" t="s">
        <v>2537</v>
      </c>
      <c r="N58" s="904">
        <v>579</v>
      </c>
      <c r="O58" s="905">
        <v>0.04</v>
      </c>
      <c r="P58" s="1493"/>
      <c r="Q58" s="1451"/>
    </row>
    <row r="59" spans="1:17" s="1492" customFormat="1" ht="14.25" x14ac:dyDescent="0.15">
      <c r="A59" s="1195"/>
      <c r="B59" s="884" t="s">
        <v>46</v>
      </c>
      <c r="C59" s="897" t="s">
        <v>1327</v>
      </c>
      <c r="D59" s="897" t="s">
        <v>1648</v>
      </c>
      <c r="E59" s="898" t="s">
        <v>636</v>
      </c>
      <c r="F59" s="899">
        <v>2030</v>
      </c>
      <c r="G59" s="900">
        <v>2030</v>
      </c>
      <c r="H59" s="900" t="s">
        <v>2537</v>
      </c>
      <c r="I59" s="901">
        <v>2318.17</v>
      </c>
      <c r="J59" s="918">
        <v>12977.45</v>
      </c>
      <c r="K59" s="891">
        <v>25021</v>
      </c>
      <c r="L59" s="891">
        <v>38686</v>
      </c>
      <c r="M59" s="892" t="s">
        <v>2537</v>
      </c>
      <c r="N59" s="893">
        <v>339</v>
      </c>
      <c r="O59" s="894">
        <v>4.3899999999999997</v>
      </c>
      <c r="P59" s="1493"/>
      <c r="Q59" s="1451"/>
    </row>
    <row r="60" spans="1:17" s="1492" customFormat="1" ht="14.25" x14ac:dyDescent="0.15">
      <c r="A60" s="1195"/>
      <c r="B60" s="884" t="s">
        <v>47</v>
      </c>
      <c r="C60" s="897" t="s">
        <v>2552</v>
      </c>
      <c r="D60" s="897" t="s">
        <v>1650</v>
      </c>
      <c r="E60" s="898" t="s">
        <v>633</v>
      </c>
      <c r="F60" s="899">
        <v>2320</v>
      </c>
      <c r="G60" s="900">
        <v>2320</v>
      </c>
      <c r="H60" s="900" t="s">
        <v>2537</v>
      </c>
      <c r="I60" s="901">
        <v>1563.14</v>
      </c>
      <c r="J60" s="901">
        <v>10479.629999999899</v>
      </c>
      <c r="K60" s="902">
        <v>36501</v>
      </c>
      <c r="L60" s="902">
        <v>37960</v>
      </c>
      <c r="M60" s="903" t="s">
        <v>2537</v>
      </c>
      <c r="N60" s="904">
        <v>510</v>
      </c>
      <c r="O60" s="905">
        <v>2.67</v>
      </c>
      <c r="P60" s="1493"/>
      <c r="Q60" s="1451"/>
    </row>
    <row r="61" spans="1:17" s="1492" customFormat="1" ht="14.25" x14ac:dyDescent="0.15">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2537</v>
      </c>
      <c r="N61" s="893">
        <v>44</v>
      </c>
      <c r="O61" s="894">
        <v>8.34</v>
      </c>
      <c r="P61" s="1493"/>
      <c r="Q61" s="1451"/>
    </row>
    <row r="62" spans="1:17" s="1492" customFormat="1" ht="14.25" x14ac:dyDescent="0.15">
      <c r="A62" s="1195"/>
      <c r="B62" s="884" t="s">
        <v>49</v>
      </c>
      <c r="C62" s="897" t="s">
        <v>1464</v>
      </c>
      <c r="D62" s="897" t="s">
        <v>1651</v>
      </c>
      <c r="E62" s="898" t="s">
        <v>633</v>
      </c>
      <c r="F62" s="899">
        <v>2280</v>
      </c>
      <c r="G62" s="900">
        <v>2280</v>
      </c>
      <c r="H62" s="900" t="s">
        <v>2538</v>
      </c>
      <c r="I62" s="901">
        <v>934.2</v>
      </c>
      <c r="J62" s="901">
        <v>7363.25</v>
      </c>
      <c r="K62" s="902">
        <v>33315</v>
      </c>
      <c r="L62" s="902">
        <v>38624</v>
      </c>
      <c r="M62" s="903" t="s">
        <v>2537</v>
      </c>
      <c r="N62" s="904">
        <v>567</v>
      </c>
      <c r="O62" s="905">
        <v>7.99</v>
      </c>
      <c r="P62" s="1493"/>
      <c r="Q62" s="1451"/>
    </row>
    <row r="63" spans="1:17" s="1492" customFormat="1" ht="14.25" x14ac:dyDescent="0.15">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2536</v>
      </c>
      <c r="N63" s="893">
        <v>1504</v>
      </c>
      <c r="O63" s="894">
        <v>2.2200000000000002</v>
      </c>
      <c r="P63" s="1493"/>
      <c r="Q63" s="1451"/>
    </row>
    <row r="64" spans="1:17" s="1492" customFormat="1" ht="14.25" x14ac:dyDescent="0.15">
      <c r="A64" s="1195"/>
      <c r="B64" s="884" t="s">
        <v>51</v>
      </c>
      <c r="C64" s="897" t="s">
        <v>316</v>
      </c>
      <c r="D64" s="897" t="s">
        <v>607</v>
      </c>
      <c r="E64" s="898" t="s">
        <v>1653</v>
      </c>
      <c r="F64" s="899">
        <v>12100</v>
      </c>
      <c r="G64" s="900">
        <v>12100</v>
      </c>
      <c r="H64" s="900" t="s">
        <v>2537</v>
      </c>
      <c r="I64" s="901">
        <v>4864</v>
      </c>
      <c r="J64" s="901">
        <v>38252.919999999896</v>
      </c>
      <c r="K64" s="902">
        <v>34541</v>
      </c>
      <c r="L64" s="902">
        <v>39563</v>
      </c>
      <c r="M64" s="903" t="s">
        <v>2537</v>
      </c>
      <c r="N64" s="904">
        <v>2452</v>
      </c>
      <c r="O64" s="905">
        <v>2.94</v>
      </c>
      <c r="P64" s="1493"/>
      <c r="Q64" s="1451"/>
    </row>
    <row r="65" spans="1:17" s="1492" customFormat="1" ht="14.25" x14ac:dyDescent="0.15">
      <c r="A65" s="1195"/>
      <c r="B65" s="884" t="s">
        <v>52</v>
      </c>
      <c r="C65" s="897" t="s">
        <v>317</v>
      </c>
      <c r="D65" s="897" t="s">
        <v>607</v>
      </c>
      <c r="E65" s="898" t="s">
        <v>632</v>
      </c>
      <c r="F65" s="899">
        <v>6100</v>
      </c>
      <c r="G65" s="900">
        <v>6100</v>
      </c>
      <c r="H65" s="900" t="s">
        <v>2538</v>
      </c>
      <c r="I65" s="916">
        <v>3136.56</v>
      </c>
      <c r="J65" s="917">
        <v>23522.82</v>
      </c>
      <c r="K65" s="891">
        <v>30663</v>
      </c>
      <c r="L65" s="891">
        <v>37960</v>
      </c>
      <c r="M65" s="892" t="s">
        <v>2536</v>
      </c>
      <c r="N65" s="893">
        <v>1914</v>
      </c>
      <c r="O65" s="894">
        <v>9.15</v>
      </c>
      <c r="P65" s="1493"/>
      <c r="Q65" s="1451"/>
    </row>
    <row r="66" spans="1:17" s="1492" customFormat="1" ht="14.25" x14ac:dyDescent="0.15">
      <c r="A66" s="1195"/>
      <c r="B66" s="884" t="s">
        <v>53</v>
      </c>
      <c r="C66" s="897" t="s">
        <v>318</v>
      </c>
      <c r="D66" s="897" t="s">
        <v>607</v>
      </c>
      <c r="E66" s="898" t="s">
        <v>632</v>
      </c>
      <c r="F66" s="899">
        <v>3450</v>
      </c>
      <c r="G66" s="900">
        <v>3450</v>
      </c>
      <c r="H66" s="900" t="s">
        <v>2538</v>
      </c>
      <c r="I66" s="901">
        <v>818.39</v>
      </c>
      <c r="J66" s="901">
        <v>8036.71</v>
      </c>
      <c r="K66" s="902">
        <v>34148</v>
      </c>
      <c r="L66" s="902">
        <v>39717</v>
      </c>
      <c r="M66" s="903" t="s">
        <v>2537</v>
      </c>
      <c r="N66" s="904">
        <v>370</v>
      </c>
      <c r="O66" s="905">
        <v>8.5500000000000007</v>
      </c>
      <c r="P66" s="1493"/>
      <c r="Q66" s="1451"/>
    </row>
    <row r="67" spans="1:17" s="1492" customFormat="1" ht="14.25" x14ac:dyDescent="0.15">
      <c r="A67" s="1195"/>
      <c r="B67" s="884" t="s">
        <v>54</v>
      </c>
      <c r="C67" s="897" t="s">
        <v>319</v>
      </c>
      <c r="D67" s="897" t="s">
        <v>607</v>
      </c>
      <c r="E67" s="898" t="s">
        <v>632</v>
      </c>
      <c r="F67" s="899">
        <v>4000</v>
      </c>
      <c r="G67" s="900">
        <v>4000</v>
      </c>
      <c r="H67" s="900" t="s">
        <v>2537</v>
      </c>
      <c r="I67" s="901">
        <v>1865.34</v>
      </c>
      <c r="J67" s="918">
        <v>16845.869999999901</v>
      </c>
      <c r="K67" s="891">
        <v>33557</v>
      </c>
      <c r="L67" s="891">
        <v>37960</v>
      </c>
      <c r="M67" s="892" t="s">
        <v>2537</v>
      </c>
      <c r="N67" s="893">
        <v>1082</v>
      </c>
      <c r="O67" s="894">
        <v>1.63</v>
      </c>
      <c r="P67" s="1493"/>
      <c r="Q67" s="1451"/>
    </row>
    <row r="68" spans="1:17" s="1492" customFormat="1" ht="14.25" x14ac:dyDescent="0.15">
      <c r="A68" s="1195"/>
      <c r="B68" s="884" t="s">
        <v>55</v>
      </c>
      <c r="C68" s="897" t="s">
        <v>320</v>
      </c>
      <c r="D68" s="897" t="s">
        <v>1656</v>
      </c>
      <c r="E68" s="898" t="s">
        <v>633</v>
      </c>
      <c r="F68" s="899">
        <v>2280</v>
      </c>
      <c r="G68" s="900">
        <v>2280</v>
      </c>
      <c r="H68" s="900" t="s">
        <v>2537</v>
      </c>
      <c r="I68" s="901">
        <v>1319.15</v>
      </c>
      <c r="J68" s="901">
        <v>11950.37</v>
      </c>
      <c r="K68" s="902">
        <v>27972</v>
      </c>
      <c r="L68" s="902">
        <v>37960</v>
      </c>
      <c r="M68" s="903" t="s">
        <v>2537</v>
      </c>
      <c r="N68" s="904">
        <v>408</v>
      </c>
      <c r="O68" s="905">
        <v>4.24</v>
      </c>
      <c r="P68" s="1493"/>
      <c r="Q68" s="1451"/>
    </row>
    <row r="69" spans="1:17" s="1492" customFormat="1" ht="14.25" x14ac:dyDescent="0.15">
      <c r="A69" s="1195"/>
      <c r="B69" s="884" t="s">
        <v>56</v>
      </c>
      <c r="C69" s="897" t="s">
        <v>1331</v>
      </c>
      <c r="D69" s="897" t="s">
        <v>1657</v>
      </c>
      <c r="E69" s="898" t="s">
        <v>1658</v>
      </c>
      <c r="F69" s="899">
        <v>4210</v>
      </c>
      <c r="G69" s="900">
        <v>4210</v>
      </c>
      <c r="H69" s="900" t="s">
        <v>2538</v>
      </c>
      <c r="I69" s="916">
        <v>1440.61</v>
      </c>
      <c r="J69" s="917">
        <v>10961.34</v>
      </c>
      <c r="K69" s="891">
        <v>30512</v>
      </c>
      <c r="L69" s="891">
        <v>39626</v>
      </c>
      <c r="M69" s="892" t="s">
        <v>2537</v>
      </c>
      <c r="N69" s="893">
        <v>494</v>
      </c>
      <c r="O69" s="894">
        <v>0.9</v>
      </c>
      <c r="P69" s="1493"/>
      <c r="Q69" s="1451"/>
    </row>
    <row r="70" spans="1:17" s="1492" customFormat="1" ht="15" thickBot="1" x14ac:dyDescent="0.2">
      <c r="A70" s="1195"/>
      <c r="B70" s="920" t="s">
        <v>57</v>
      </c>
      <c r="C70" s="1212" t="s">
        <v>1332</v>
      </c>
      <c r="D70" s="1212" t="s">
        <v>1657</v>
      </c>
      <c r="E70" s="1213" t="s">
        <v>1658</v>
      </c>
      <c r="F70" s="1214">
        <v>2230</v>
      </c>
      <c r="G70" s="1215">
        <v>2230</v>
      </c>
      <c r="H70" s="1215" t="s">
        <v>2538</v>
      </c>
      <c r="I70" s="1216">
        <v>745.32</v>
      </c>
      <c r="J70" s="1216">
        <v>4603.6099999999897</v>
      </c>
      <c r="K70" s="1217">
        <v>39496</v>
      </c>
      <c r="L70" s="1217">
        <v>39899</v>
      </c>
      <c r="M70" s="1218" t="s">
        <v>2537</v>
      </c>
      <c r="N70" s="927">
        <v>192</v>
      </c>
      <c r="O70" s="928">
        <v>1.57</v>
      </c>
      <c r="P70" s="1493"/>
      <c r="Q70" s="1451"/>
    </row>
    <row r="71" spans="1:17" s="1492" customFormat="1" ht="15" thickTop="1" x14ac:dyDescent="0.15">
      <c r="A71" s="1195"/>
      <c r="B71" s="929" t="s">
        <v>59</v>
      </c>
      <c r="C71" s="897" t="s">
        <v>324</v>
      </c>
      <c r="D71" s="897" t="s">
        <v>1659</v>
      </c>
      <c r="E71" s="898" t="s">
        <v>633</v>
      </c>
      <c r="F71" s="899">
        <v>13640</v>
      </c>
      <c r="G71" s="900">
        <v>13640</v>
      </c>
      <c r="H71" s="900" t="s">
        <v>2537</v>
      </c>
      <c r="I71" s="901">
        <v>9613.68</v>
      </c>
      <c r="J71" s="901">
        <v>40030.080000000002</v>
      </c>
      <c r="K71" s="902">
        <v>35627</v>
      </c>
      <c r="L71" s="902">
        <v>41439</v>
      </c>
      <c r="M71" s="903" t="s">
        <v>2537</v>
      </c>
      <c r="N71" s="904">
        <v>1345</v>
      </c>
      <c r="O71" s="905">
        <v>6.89</v>
      </c>
      <c r="P71" s="1493"/>
      <c r="Q71" s="1451"/>
    </row>
    <row r="72" spans="1:17" s="1492" customFormat="1" ht="14.25" x14ac:dyDescent="0.15">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3"/>
      <c r="Q72" s="1451"/>
    </row>
    <row r="73" spans="1:17" s="1492" customFormat="1" ht="14.25" x14ac:dyDescent="0.15">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3"/>
      <c r="Q73" s="1451"/>
    </row>
    <row r="74" spans="1:17" s="1492" customFormat="1" ht="14.25" x14ac:dyDescent="0.15">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3"/>
      <c r="Q74" s="1451"/>
    </row>
    <row r="75" spans="1:17" s="1492" customFormat="1" ht="14.25" x14ac:dyDescent="0.15">
      <c r="A75" s="1195"/>
      <c r="B75" s="929" t="s">
        <v>63</v>
      </c>
      <c r="C75" s="897" t="s">
        <v>327</v>
      </c>
      <c r="D75" s="897" t="s">
        <v>1661</v>
      </c>
      <c r="E75" s="898" t="s">
        <v>635</v>
      </c>
      <c r="F75" s="899">
        <v>3990</v>
      </c>
      <c r="G75" s="900">
        <v>3990</v>
      </c>
      <c r="H75" s="900" t="s">
        <v>2537</v>
      </c>
      <c r="I75" s="901">
        <v>428.97</v>
      </c>
      <c r="J75" s="901">
        <v>3476.36</v>
      </c>
      <c r="K75" s="902">
        <v>26938</v>
      </c>
      <c r="L75" s="902">
        <v>41439</v>
      </c>
      <c r="M75" s="903" t="s">
        <v>2537</v>
      </c>
      <c r="N75" s="904">
        <v>158</v>
      </c>
      <c r="O75" s="905">
        <v>8.36</v>
      </c>
      <c r="P75" s="1493"/>
      <c r="Q75" s="1451"/>
    </row>
    <row r="76" spans="1:17" s="1492" customFormat="1" ht="14.25" x14ac:dyDescent="0.15">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3"/>
      <c r="Q76" s="1451"/>
    </row>
    <row r="77" spans="1:17" s="1492" customFormat="1" ht="14.25" x14ac:dyDescent="0.15">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3"/>
      <c r="Q77" s="1451"/>
    </row>
    <row r="78" spans="1:17" x14ac:dyDescent="0.15">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7"/>
      <c r="Q78" s="1451"/>
    </row>
    <row r="79" spans="1:17" x14ac:dyDescent="0.15">
      <c r="A79" s="1196"/>
      <c r="B79" s="929" t="s">
        <v>67</v>
      </c>
      <c r="C79" s="897" t="s">
        <v>272</v>
      </c>
      <c r="D79" s="897" t="s">
        <v>1663</v>
      </c>
      <c r="E79" s="898" t="s">
        <v>633</v>
      </c>
      <c r="F79" s="899">
        <v>2600</v>
      </c>
      <c r="G79" s="900">
        <v>2600</v>
      </c>
      <c r="H79" s="900" t="s">
        <v>2537</v>
      </c>
      <c r="I79" s="901">
        <v>7342.43</v>
      </c>
      <c r="J79" s="901">
        <v>7292.1599999999899</v>
      </c>
      <c r="K79" s="902">
        <v>39699</v>
      </c>
      <c r="L79" s="902">
        <v>41438</v>
      </c>
      <c r="M79" s="903" t="s">
        <v>2537</v>
      </c>
      <c r="N79" s="904">
        <v>68</v>
      </c>
      <c r="O79" s="905">
        <v>5.4</v>
      </c>
      <c r="P79" s="1457"/>
      <c r="Q79" s="1451"/>
    </row>
    <row r="80" spans="1:17" x14ac:dyDescent="0.15">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7"/>
      <c r="Q80" s="1451"/>
    </row>
    <row r="81" spans="1:17" x14ac:dyDescent="0.15">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7"/>
      <c r="Q81" s="1451"/>
    </row>
    <row r="82" spans="1:17" x14ac:dyDescent="0.15">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7"/>
      <c r="Q82" s="1451"/>
    </row>
    <row r="83" spans="1:17" x14ac:dyDescent="0.15">
      <c r="A83" s="1196"/>
      <c r="B83" s="929" t="s">
        <v>71</v>
      </c>
      <c r="C83" s="897" t="s">
        <v>333</v>
      </c>
      <c r="D83" s="897" t="s">
        <v>613</v>
      </c>
      <c r="E83" s="898" t="s">
        <v>633</v>
      </c>
      <c r="F83" s="899">
        <v>1000</v>
      </c>
      <c r="G83" s="900">
        <v>1000</v>
      </c>
      <c r="H83" s="900" t="s">
        <v>2537</v>
      </c>
      <c r="I83" s="901">
        <v>3398.57</v>
      </c>
      <c r="J83" s="901">
        <v>6217.85</v>
      </c>
      <c r="K83" s="902">
        <v>37395</v>
      </c>
      <c r="L83" s="902">
        <v>41438</v>
      </c>
      <c r="M83" s="903" t="s">
        <v>2537</v>
      </c>
      <c r="N83" s="904">
        <v>65</v>
      </c>
      <c r="O83" s="905">
        <v>9.06</v>
      </c>
      <c r="P83" s="1457"/>
      <c r="Q83" s="1451"/>
    </row>
    <row r="84" spans="1:17" x14ac:dyDescent="0.15">
      <c r="A84" s="1196"/>
      <c r="B84" s="929" t="s">
        <v>72</v>
      </c>
      <c r="C84" s="930" t="s">
        <v>2553</v>
      </c>
      <c r="D84" s="930" t="s">
        <v>614</v>
      </c>
      <c r="E84" s="931" t="s">
        <v>633</v>
      </c>
      <c r="F84" s="932">
        <v>2740</v>
      </c>
      <c r="G84" s="799">
        <v>2740</v>
      </c>
      <c r="H84" s="799" t="s">
        <v>97</v>
      </c>
      <c r="I84" s="918">
        <v>3381.19</v>
      </c>
      <c r="J84" s="918">
        <v>0</v>
      </c>
      <c r="K84" s="891" t="s">
        <v>97</v>
      </c>
      <c r="L84" s="891">
        <v>41438</v>
      </c>
      <c r="M84" s="892" t="s">
        <v>97</v>
      </c>
      <c r="N84" s="893">
        <v>0</v>
      </c>
      <c r="O84" s="893" t="s">
        <v>97</v>
      </c>
      <c r="P84" s="1457"/>
      <c r="Q84" s="1451"/>
    </row>
    <row r="85" spans="1:17" x14ac:dyDescent="0.15">
      <c r="A85" s="1196"/>
      <c r="B85" s="929" t="s">
        <v>73</v>
      </c>
      <c r="C85" s="897" t="s">
        <v>2554</v>
      </c>
      <c r="D85" s="897" t="s">
        <v>1664</v>
      </c>
      <c r="E85" s="898" t="s">
        <v>633</v>
      </c>
      <c r="F85" s="899">
        <v>1760</v>
      </c>
      <c r="G85" s="900">
        <v>1760</v>
      </c>
      <c r="H85" s="900" t="s">
        <v>97</v>
      </c>
      <c r="I85" s="901">
        <v>4183.63</v>
      </c>
      <c r="J85" s="901">
        <v>0</v>
      </c>
      <c r="K85" s="902" t="s">
        <v>97</v>
      </c>
      <c r="L85" s="902">
        <v>41438</v>
      </c>
      <c r="M85" s="903" t="s">
        <v>97</v>
      </c>
      <c r="N85" s="904">
        <v>0</v>
      </c>
      <c r="O85" s="904" t="s">
        <v>97</v>
      </c>
      <c r="P85" s="1457"/>
      <c r="Q85" s="1451"/>
    </row>
    <row r="86" spans="1:17" x14ac:dyDescent="0.15">
      <c r="A86" s="1196"/>
      <c r="B86" s="929" t="s">
        <v>75</v>
      </c>
      <c r="C86" s="897" t="s">
        <v>2555</v>
      </c>
      <c r="D86" s="897" t="s">
        <v>1665</v>
      </c>
      <c r="E86" s="898" t="s">
        <v>633</v>
      </c>
      <c r="F86" s="899">
        <v>1240</v>
      </c>
      <c r="G86" s="900">
        <v>1240</v>
      </c>
      <c r="H86" s="900" t="s">
        <v>97</v>
      </c>
      <c r="I86" s="901">
        <v>1725.61</v>
      </c>
      <c r="J86" s="901">
        <v>0</v>
      </c>
      <c r="K86" s="902" t="s">
        <v>97</v>
      </c>
      <c r="L86" s="902">
        <v>41438</v>
      </c>
      <c r="M86" s="903" t="s">
        <v>97</v>
      </c>
      <c r="N86" s="904">
        <v>0</v>
      </c>
      <c r="O86" s="904" t="s">
        <v>97</v>
      </c>
      <c r="P86" s="1457"/>
      <c r="Q86" s="1451"/>
    </row>
    <row r="87" spans="1:17" x14ac:dyDescent="0.15">
      <c r="A87" s="1196"/>
      <c r="B87" s="929" t="s">
        <v>76</v>
      </c>
      <c r="C87" s="930" t="s">
        <v>2556</v>
      </c>
      <c r="D87" s="930" t="s">
        <v>1635</v>
      </c>
      <c r="E87" s="931" t="s">
        <v>633</v>
      </c>
      <c r="F87" s="932">
        <v>950</v>
      </c>
      <c r="G87" s="799">
        <v>950</v>
      </c>
      <c r="H87" s="799" t="s">
        <v>97</v>
      </c>
      <c r="I87" s="918">
        <v>3057.02</v>
      </c>
      <c r="J87" s="918">
        <v>0</v>
      </c>
      <c r="K87" s="891" t="s">
        <v>97</v>
      </c>
      <c r="L87" s="891">
        <v>41438</v>
      </c>
      <c r="M87" s="892" t="s">
        <v>97</v>
      </c>
      <c r="N87" s="893">
        <v>0</v>
      </c>
      <c r="O87" s="893" t="s">
        <v>97</v>
      </c>
      <c r="P87" s="1457"/>
      <c r="Q87" s="1451"/>
    </row>
    <row r="88" spans="1:17" x14ac:dyDescent="0.15">
      <c r="A88" s="1196"/>
      <c r="B88" s="929" t="s">
        <v>77</v>
      </c>
      <c r="C88" s="897" t="s">
        <v>2557</v>
      </c>
      <c r="D88" s="897" t="s">
        <v>615</v>
      </c>
      <c r="E88" s="898" t="s">
        <v>633</v>
      </c>
      <c r="F88" s="899">
        <v>850</v>
      </c>
      <c r="G88" s="900">
        <v>850</v>
      </c>
      <c r="H88" s="900" t="s">
        <v>2537</v>
      </c>
      <c r="I88" s="901">
        <v>1923.64</v>
      </c>
      <c r="J88" s="901">
        <v>0</v>
      </c>
      <c r="K88" s="902" t="s">
        <v>97</v>
      </c>
      <c r="L88" s="902">
        <v>41438</v>
      </c>
      <c r="M88" s="903" t="s">
        <v>2537</v>
      </c>
      <c r="N88" s="904">
        <v>0</v>
      </c>
      <c r="O88" s="904" t="s">
        <v>97</v>
      </c>
      <c r="P88" s="1457"/>
      <c r="Q88" s="1451"/>
    </row>
    <row r="89" spans="1:17" x14ac:dyDescent="0.15">
      <c r="A89" s="1196"/>
      <c r="B89" s="929" t="s">
        <v>78</v>
      </c>
      <c r="C89" s="930" t="s">
        <v>2558</v>
      </c>
      <c r="D89" s="930" t="s">
        <v>1666</v>
      </c>
      <c r="E89" s="931" t="s">
        <v>633</v>
      </c>
      <c r="F89" s="932">
        <v>800</v>
      </c>
      <c r="G89" s="799">
        <v>800</v>
      </c>
      <c r="H89" s="799" t="s">
        <v>2537</v>
      </c>
      <c r="I89" s="918">
        <v>1930.05</v>
      </c>
      <c r="J89" s="918">
        <v>0</v>
      </c>
      <c r="K89" s="891" t="s">
        <v>97</v>
      </c>
      <c r="L89" s="891">
        <v>41438</v>
      </c>
      <c r="M89" s="892" t="s">
        <v>2537</v>
      </c>
      <c r="N89" s="893">
        <v>0</v>
      </c>
      <c r="O89" s="893" t="s">
        <v>97</v>
      </c>
      <c r="P89" s="1457"/>
      <c r="Q89" s="1451"/>
    </row>
    <row r="90" spans="1:17" x14ac:dyDescent="0.15">
      <c r="A90" s="1196"/>
      <c r="B90" s="929" t="s">
        <v>79</v>
      </c>
      <c r="C90" s="897" t="s">
        <v>2559</v>
      </c>
      <c r="D90" s="897" t="s">
        <v>1667</v>
      </c>
      <c r="E90" s="898" t="s">
        <v>633</v>
      </c>
      <c r="F90" s="899">
        <v>800</v>
      </c>
      <c r="G90" s="900">
        <v>800</v>
      </c>
      <c r="H90" s="900" t="s">
        <v>97</v>
      </c>
      <c r="I90" s="901">
        <v>4105</v>
      </c>
      <c r="J90" s="901">
        <v>0</v>
      </c>
      <c r="K90" s="902" t="s">
        <v>97</v>
      </c>
      <c r="L90" s="902">
        <v>41438</v>
      </c>
      <c r="M90" s="903" t="s">
        <v>97</v>
      </c>
      <c r="N90" s="904">
        <v>0</v>
      </c>
      <c r="O90" s="904" t="s">
        <v>97</v>
      </c>
      <c r="P90" s="1457"/>
      <c r="Q90" s="1451"/>
    </row>
    <row r="91" spans="1:17" x14ac:dyDescent="0.15">
      <c r="A91" s="1196"/>
      <c r="B91" s="929" t="s">
        <v>80</v>
      </c>
      <c r="C91" s="930" t="s">
        <v>2560</v>
      </c>
      <c r="D91" s="930" t="s">
        <v>608</v>
      </c>
      <c r="E91" s="931" t="s">
        <v>633</v>
      </c>
      <c r="F91" s="932">
        <v>770</v>
      </c>
      <c r="G91" s="799">
        <v>770</v>
      </c>
      <c r="H91" s="799" t="s">
        <v>2537</v>
      </c>
      <c r="I91" s="918">
        <v>1305.78</v>
      </c>
      <c r="J91" s="918">
        <v>0</v>
      </c>
      <c r="K91" s="891" t="s">
        <v>97</v>
      </c>
      <c r="L91" s="891">
        <v>41438</v>
      </c>
      <c r="M91" s="892" t="s">
        <v>2537</v>
      </c>
      <c r="N91" s="893">
        <v>0</v>
      </c>
      <c r="O91" s="893" t="s">
        <v>97</v>
      </c>
      <c r="P91" s="1457"/>
      <c r="Q91" s="1451"/>
    </row>
    <row r="92" spans="1:17" x14ac:dyDescent="0.15">
      <c r="A92" s="1196"/>
      <c r="B92" s="929" t="s">
        <v>82</v>
      </c>
      <c r="C92" s="930" t="s">
        <v>2561</v>
      </c>
      <c r="D92" s="930" t="s">
        <v>1665</v>
      </c>
      <c r="E92" s="931" t="s">
        <v>633</v>
      </c>
      <c r="F92" s="932">
        <v>600</v>
      </c>
      <c r="G92" s="799">
        <v>600</v>
      </c>
      <c r="H92" s="799" t="s">
        <v>97</v>
      </c>
      <c r="I92" s="918">
        <v>989.77</v>
      </c>
      <c r="J92" s="918">
        <v>0</v>
      </c>
      <c r="K92" s="891" t="s">
        <v>97</v>
      </c>
      <c r="L92" s="891">
        <v>41438</v>
      </c>
      <c r="M92" s="892" t="s">
        <v>97</v>
      </c>
      <c r="N92" s="893">
        <v>0</v>
      </c>
      <c r="O92" s="893" t="s">
        <v>97</v>
      </c>
      <c r="P92" s="1457"/>
      <c r="Q92" s="1451"/>
    </row>
    <row r="93" spans="1:17" x14ac:dyDescent="0.15">
      <c r="A93" s="1196"/>
      <c r="B93" s="929" t="s">
        <v>83</v>
      </c>
      <c r="C93" s="897" t="s">
        <v>2562</v>
      </c>
      <c r="D93" s="897" t="s">
        <v>1668</v>
      </c>
      <c r="E93" s="898" t="s">
        <v>633</v>
      </c>
      <c r="F93" s="899">
        <v>450</v>
      </c>
      <c r="G93" s="900">
        <v>450</v>
      </c>
      <c r="H93" s="900" t="s">
        <v>2537</v>
      </c>
      <c r="I93" s="901">
        <v>2783.79</v>
      </c>
      <c r="J93" s="901">
        <v>0</v>
      </c>
      <c r="K93" s="902" t="s">
        <v>97</v>
      </c>
      <c r="L93" s="902">
        <v>41438</v>
      </c>
      <c r="M93" s="903" t="s">
        <v>2537</v>
      </c>
      <c r="N93" s="904">
        <v>0</v>
      </c>
      <c r="O93" s="904" t="s">
        <v>97</v>
      </c>
      <c r="P93" s="1457"/>
      <c r="Q93" s="1451"/>
    </row>
    <row r="94" spans="1:17" x14ac:dyDescent="0.15">
      <c r="A94" s="1196"/>
      <c r="B94" s="929" t="s">
        <v>84</v>
      </c>
      <c r="C94" s="930" t="s">
        <v>2563</v>
      </c>
      <c r="D94" s="930" t="s">
        <v>1635</v>
      </c>
      <c r="E94" s="931" t="s">
        <v>633</v>
      </c>
      <c r="F94" s="932">
        <v>370</v>
      </c>
      <c r="G94" s="799">
        <v>370</v>
      </c>
      <c r="H94" s="799" t="s">
        <v>2537</v>
      </c>
      <c r="I94" s="918">
        <v>1646.97</v>
      </c>
      <c r="J94" s="918">
        <v>0</v>
      </c>
      <c r="K94" s="891" t="s">
        <v>97</v>
      </c>
      <c r="L94" s="891">
        <v>41438</v>
      </c>
      <c r="M94" s="892" t="s">
        <v>2537</v>
      </c>
      <c r="N94" s="893">
        <v>0</v>
      </c>
      <c r="O94" s="893" t="s">
        <v>97</v>
      </c>
      <c r="P94" s="1457"/>
      <c r="Q94" s="1451"/>
    </row>
    <row r="95" spans="1:17" x14ac:dyDescent="0.15">
      <c r="A95" s="1196"/>
      <c r="B95" s="929" t="s">
        <v>85</v>
      </c>
      <c r="C95" s="897" t="s">
        <v>2564</v>
      </c>
      <c r="D95" s="897" t="s">
        <v>616</v>
      </c>
      <c r="E95" s="898" t="s">
        <v>633</v>
      </c>
      <c r="F95" s="899">
        <v>350</v>
      </c>
      <c r="G95" s="900">
        <v>350</v>
      </c>
      <c r="H95" s="900" t="s">
        <v>97</v>
      </c>
      <c r="I95" s="901">
        <v>2462.4</v>
      </c>
      <c r="J95" s="901">
        <v>0</v>
      </c>
      <c r="K95" s="902" t="s">
        <v>97</v>
      </c>
      <c r="L95" s="902">
        <v>41438</v>
      </c>
      <c r="M95" s="903" t="s">
        <v>97</v>
      </c>
      <c r="N95" s="904">
        <v>0</v>
      </c>
      <c r="O95" s="904" t="s">
        <v>97</v>
      </c>
      <c r="P95" s="1457"/>
      <c r="Q95" s="1451"/>
    </row>
    <row r="96" spans="1:17" x14ac:dyDescent="0.15">
      <c r="A96" s="1196"/>
      <c r="B96" s="929" t="s">
        <v>86</v>
      </c>
      <c r="C96" s="930" t="s">
        <v>2565</v>
      </c>
      <c r="D96" s="930" t="s">
        <v>1669</v>
      </c>
      <c r="E96" s="931" t="s">
        <v>633</v>
      </c>
      <c r="F96" s="932">
        <v>200</v>
      </c>
      <c r="G96" s="799">
        <v>200</v>
      </c>
      <c r="H96" s="799" t="s">
        <v>2537</v>
      </c>
      <c r="I96" s="918">
        <v>892.56</v>
      </c>
      <c r="J96" s="918">
        <v>0</v>
      </c>
      <c r="K96" s="891" t="s">
        <v>97</v>
      </c>
      <c r="L96" s="891">
        <v>41438</v>
      </c>
      <c r="M96" s="892" t="s">
        <v>2537</v>
      </c>
      <c r="N96" s="893">
        <v>0</v>
      </c>
      <c r="O96" s="893" t="s">
        <v>97</v>
      </c>
      <c r="P96" s="1457"/>
      <c r="Q96" s="1451"/>
    </row>
    <row r="97" spans="1:17" x14ac:dyDescent="0.15">
      <c r="A97" s="1196"/>
      <c r="B97" s="929" t="s">
        <v>87</v>
      </c>
      <c r="C97" s="897" t="s">
        <v>2566</v>
      </c>
      <c r="D97" s="897" t="s">
        <v>1670</v>
      </c>
      <c r="E97" s="898" t="s">
        <v>633</v>
      </c>
      <c r="F97" s="899">
        <v>160</v>
      </c>
      <c r="G97" s="900">
        <v>160</v>
      </c>
      <c r="H97" s="900" t="s">
        <v>97</v>
      </c>
      <c r="I97" s="901">
        <v>1793</v>
      </c>
      <c r="J97" s="901">
        <v>0</v>
      </c>
      <c r="K97" s="902" t="s">
        <v>97</v>
      </c>
      <c r="L97" s="902">
        <v>41438</v>
      </c>
      <c r="M97" s="903" t="s">
        <v>97</v>
      </c>
      <c r="N97" s="904">
        <v>0</v>
      </c>
      <c r="O97" s="904" t="s">
        <v>97</v>
      </c>
      <c r="P97" s="1457"/>
      <c r="Q97" s="1451"/>
    </row>
    <row r="98" spans="1:17" x14ac:dyDescent="0.15">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7"/>
      <c r="Q98" s="1451"/>
    </row>
    <row r="99" spans="1:17" x14ac:dyDescent="0.15">
      <c r="A99" s="1196"/>
      <c r="B99" s="929" t="s">
        <v>89</v>
      </c>
      <c r="C99" s="897" t="s">
        <v>350</v>
      </c>
      <c r="D99" s="897" t="s">
        <v>626</v>
      </c>
      <c r="E99" s="898" t="s">
        <v>2123</v>
      </c>
      <c r="F99" s="899">
        <v>2080</v>
      </c>
      <c r="G99" s="900">
        <v>2080</v>
      </c>
      <c r="H99" s="900" t="s">
        <v>2537</v>
      </c>
      <c r="I99" s="901">
        <v>236.59</v>
      </c>
      <c r="J99" s="901">
        <v>1477.0999999999899</v>
      </c>
      <c r="K99" s="902">
        <v>41943</v>
      </c>
      <c r="L99" s="902">
        <v>42307</v>
      </c>
      <c r="M99" s="903" t="s">
        <v>2537</v>
      </c>
      <c r="N99" s="904">
        <v>9</v>
      </c>
      <c r="O99" s="905">
        <v>2.61</v>
      </c>
      <c r="P99" s="1457"/>
      <c r="Q99" s="1451"/>
    </row>
    <row r="100" spans="1:17" x14ac:dyDescent="0.15">
      <c r="A100" s="1196"/>
      <c r="B100" s="929" t="s">
        <v>1262</v>
      </c>
      <c r="C100" s="934" t="s">
        <v>1339</v>
      </c>
      <c r="D100" s="934" t="s">
        <v>618</v>
      </c>
      <c r="E100" s="935" t="s">
        <v>1673</v>
      </c>
      <c r="F100" s="932">
        <v>6840</v>
      </c>
      <c r="G100" s="936">
        <v>6840</v>
      </c>
      <c r="H100" s="936" t="s">
        <v>2536</v>
      </c>
      <c r="I100" s="918">
        <v>30949.8</v>
      </c>
      <c r="J100" s="918">
        <v>56351.42</v>
      </c>
      <c r="K100" s="891">
        <v>34191</v>
      </c>
      <c r="L100" s="891">
        <v>38777</v>
      </c>
      <c r="M100" s="892" t="s">
        <v>2536</v>
      </c>
      <c r="N100" s="893">
        <v>1582</v>
      </c>
      <c r="O100" s="894">
        <v>12.91</v>
      </c>
      <c r="P100" s="1457"/>
      <c r="Q100" s="1451"/>
    </row>
    <row r="101" spans="1:17" ht="28.5" x14ac:dyDescent="0.15">
      <c r="A101" s="1196"/>
      <c r="B101" s="929" t="s">
        <v>1263</v>
      </c>
      <c r="C101" s="937" t="s">
        <v>1340</v>
      </c>
      <c r="D101" s="937" t="s">
        <v>1663</v>
      </c>
      <c r="E101" s="938" t="s">
        <v>2567</v>
      </c>
      <c r="F101" s="939">
        <v>2720</v>
      </c>
      <c r="G101" s="936">
        <v>2720</v>
      </c>
      <c r="H101" s="936" t="s">
        <v>2536</v>
      </c>
      <c r="I101" s="918">
        <v>8317.99</v>
      </c>
      <c r="J101" s="918">
        <v>28930.36</v>
      </c>
      <c r="K101" s="891">
        <v>38637</v>
      </c>
      <c r="L101" s="891">
        <v>39156</v>
      </c>
      <c r="M101" s="892" t="s">
        <v>2536</v>
      </c>
      <c r="N101" s="893">
        <v>270</v>
      </c>
      <c r="O101" s="894">
        <v>7.18</v>
      </c>
      <c r="P101" s="1457"/>
      <c r="Q101" s="1451"/>
    </row>
    <row r="102" spans="1:17" x14ac:dyDescent="0.15">
      <c r="A102" s="1196"/>
      <c r="B102" s="929" t="s">
        <v>2568</v>
      </c>
      <c r="C102" s="940" t="s">
        <v>1467</v>
      </c>
      <c r="D102" s="940" t="s">
        <v>615</v>
      </c>
      <c r="E102" s="941" t="s">
        <v>633</v>
      </c>
      <c r="F102" s="939">
        <v>700</v>
      </c>
      <c r="G102" s="936">
        <v>700</v>
      </c>
      <c r="H102" s="936" t="s">
        <v>2536</v>
      </c>
      <c r="I102" s="918">
        <v>1607.89</v>
      </c>
      <c r="J102" s="918" t="s">
        <v>97</v>
      </c>
      <c r="K102" s="891" t="s">
        <v>2536</v>
      </c>
      <c r="L102" s="891">
        <v>42853</v>
      </c>
      <c r="M102" s="892" t="s">
        <v>2536</v>
      </c>
      <c r="N102" s="893">
        <v>0</v>
      </c>
      <c r="O102" s="894" t="s">
        <v>97</v>
      </c>
      <c r="P102" s="1457"/>
      <c r="Q102" s="1451"/>
    </row>
    <row r="103" spans="1:17" x14ac:dyDescent="0.15">
      <c r="A103" s="1196"/>
      <c r="B103" s="929" t="s">
        <v>1677</v>
      </c>
      <c r="C103" s="897" t="s">
        <v>1678</v>
      </c>
      <c r="D103" s="897" t="s">
        <v>628</v>
      </c>
      <c r="E103" s="898" t="s">
        <v>2123</v>
      </c>
      <c r="F103" s="932">
        <v>2060</v>
      </c>
      <c r="G103" s="799">
        <v>2060</v>
      </c>
      <c r="H103" s="799" t="s">
        <v>2545</v>
      </c>
      <c r="I103" s="918">
        <v>241.43</v>
      </c>
      <c r="J103" s="918">
        <v>1387.89</v>
      </c>
      <c r="K103" s="891">
        <v>42415</v>
      </c>
      <c r="L103" s="891">
        <v>43007</v>
      </c>
      <c r="M103" s="892" t="s">
        <v>2536</v>
      </c>
      <c r="N103" s="893">
        <v>15</v>
      </c>
      <c r="O103" s="894">
        <v>6.44</v>
      </c>
      <c r="P103" s="1457"/>
      <c r="Q103" s="1451"/>
    </row>
    <row r="104" spans="1:17" x14ac:dyDescent="0.15">
      <c r="A104" s="1196"/>
      <c r="B104" s="929" t="s">
        <v>1679</v>
      </c>
      <c r="C104" s="897" t="s">
        <v>1680</v>
      </c>
      <c r="D104" s="897" t="s">
        <v>626</v>
      </c>
      <c r="E104" s="898" t="s">
        <v>2123</v>
      </c>
      <c r="F104" s="932">
        <v>1500</v>
      </c>
      <c r="G104" s="799">
        <v>1500</v>
      </c>
      <c r="H104" s="799" t="s">
        <v>2545</v>
      </c>
      <c r="I104" s="918">
        <v>198.73</v>
      </c>
      <c r="J104" s="918">
        <v>1177.49</v>
      </c>
      <c r="K104" s="891">
        <v>42536</v>
      </c>
      <c r="L104" s="891">
        <v>43007</v>
      </c>
      <c r="M104" s="892" t="s">
        <v>2536</v>
      </c>
      <c r="N104" s="893">
        <v>8</v>
      </c>
      <c r="O104" s="894">
        <v>5.24</v>
      </c>
      <c r="P104" s="1457"/>
      <c r="Q104" s="1451"/>
    </row>
    <row r="105" spans="1:17" x14ac:dyDescent="0.15">
      <c r="A105" s="1196"/>
      <c r="B105" s="929" t="s">
        <v>1681</v>
      </c>
      <c r="C105" s="897" t="s">
        <v>1682</v>
      </c>
      <c r="D105" s="897" t="s">
        <v>1683</v>
      </c>
      <c r="E105" s="898" t="s">
        <v>2123</v>
      </c>
      <c r="F105" s="932">
        <v>5100</v>
      </c>
      <c r="G105" s="799">
        <v>5100</v>
      </c>
      <c r="H105" s="799" t="s">
        <v>2545</v>
      </c>
      <c r="I105" s="918">
        <v>6166.41</v>
      </c>
      <c r="J105" s="918">
        <v>10659.55</v>
      </c>
      <c r="K105" s="891">
        <v>39891</v>
      </c>
      <c r="L105" s="891">
        <v>43069</v>
      </c>
      <c r="M105" s="892" t="s">
        <v>2536</v>
      </c>
      <c r="N105" s="893">
        <v>44</v>
      </c>
      <c r="O105" s="894">
        <v>7.33</v>
      </c>
      <c r="P105" s="1457"/>
      <c r="Q105" s="1451"/>
    </row>
    <row r="106" spans="1:17" x14ac:dyDescent="0.15">
      <c r="A106" s="1196"/>
      <c r="B106" s="929" t="s">
        <v>2352</v>
      </c>
      <c r="C106" s="934" t="s">
        <v>2351</v>
      </c>
      <c r="D106" s="934" t="s">
        <v>628</v>
      </c>
      <c r="E106" s="935" t="s">
        <v>2123</v>
      </c>
      <c r="F106" s="932">
        <v>2810</v>
      </c>
      <c r="G106" s="799">
        <v>2810</v>
      </c>
      <c r="H106" s="799" t="s">
        <v>2545</v>
      </c>
      <c r="I106" s="918">
        <v>261.08</v>
      </c>
      <c r="J106" s="918">
        <v>1478.44</v>
      </c>
      <c r="K106" s="891">
        <v>43244</v>
      </c>
      <c r="L106" s="891">
        <v>43525</v>
      </c>
      <c r="M106" s="892" t="s">
        <v>97</v>
      </c>
      <c r="N106" s="893">
        <v>11</v>
      </c>
      <c r="O106" s="894">
        <v>4.62</v>
      </c>
      <c r="P106" s="1457"/>
      <c r="Q106" s="1451"/>
    </row>
    <row r="107" spans="1:17" x14ac:dyDescent="0.15">
      <c r="A107" s="1196"/>
      <c r="B107" s="929" t="s">
        <v>2350</v>
      </c>
      <c r="C107" s="934" t="s">
        <v>2349</v>
      </c>
      <c r="D107" s="934" t="s">
        <v>627</v>
      </c>
      <c r="E107" s="935" t="s">
        <v>2123</v>
      </c>
      <c r="F107" s="932">
        <v>2594</v>
      </c>
      <c r="G107" s="799">
        <v>2594</v>
      </c>
      <c r="H107" s="799" t="s">
        <v>2545</v>
      </c>
      <c r="I107" s="918">
        <v>318.26</v>
      </c>
      <c r="J107" s="918">
        <v>1779.29</v>
      </c>
      <c r="K107" s="891">
        <v>43144</v>
      </c>
      <c r="L107" s="891">
        <v>43525</v>
      </c>
      <c r="M107" s="892" t="s">
        <v>97</v>
      </c>
      <c r="N107" s="893">
        <v>12</v>
      </c>
      <c r="O107" s="894">
        <v>6.12</v>
      </c>
      <c r="P107" s="1457"/>
      <c r="Q107" s="1451"/>
    </row>
    <row r="108" spans="1:17" x14ac:dyDescent="0.15">
      <c r="A108" s="1196"/>
      <c r="B108" s="929" t="s">
        <v>2348</v>
      </c>
      <c r="C108" s="934" t="s">
        <v>2347</v>
      </c>
      <c r="D108" s="934" t="s">
        <v>615</v>
      </c>
      <c r="E108" s="935" t="s">
        <v>2123</v>
      </c>
      <c r="F108" s="932">
        <v>2160</v>
      </c>
      <c r="G108" s="799">
        <v>2160</v>
      </c>
      <c r="H108" s="799" t="s">
        <v>2545</v>
      </c>
      <c r="I108" s="918">
        <v>1831</v>
      </c>
      <c r="J108" s="918">
        <v>2014.36</v>
      </c>
      <c r="K108" s="891">
        <v>43347</v>
      </c>
      <c r="L108" s="891">
        <v>43525</v>
      </c>
      <c r="M108" s="892" t="s">
        <v>97</v>
      </c>
      <c r="N108" s="893">
        <v>5</v>
      </c>
      <c r="O108" s="894">
        <v>6.94</v>
      </c>
      <c r="P108" s="1457"/>
      <c r="Q108" s="1451"/>
    </row>
    <row r="109" spans="1:17" x14ac:dyDescent="0.15">
      <c r="A109" s="1196"/>
      <c r="B109" s="929" t="s">
        <v>2346</v>
      </c>
      <c r="C109" s="934" t="s">
        <v>2345</v>
      </c>
      <c r="D109" s="934" t="s">
        <v>613</v>
      </c>
      <c r="E109" s="935" t="s">
        <v>2123</v>
      </c>
      <c r="F109" s="932">
        <v>1820</v>
      </c>
      <c r="G109" s="799">
        <v>1820</v>
      </c>
      <c r="H109" s="799" t="s">
        <v>2545</v>
      </c>
      <c r="I109" s="918">
        <v>352</v>
      </c>
      <c r="J109" s="918">
        <v>1777.4</v>
      </c>
      <c r="K109" s="891">
        <v>43231</v>
      </c>
      <c r="L109" s="891">
        <v>43525</v>
      </c>
      <c r="M109" s="892" t="s">
        <v>97</v>
      </c>
      <c r="N109" s="893">
        <v>13</v>
      </c>
      <c r="O109" s="894">
        <v>6.11</v>
      </c>
      <c r="P109" s="1457"/>
      <c r="Q109" s="1451"/>
    </row>
    <row r="110" spans="1:17" x14ac:dyDescent="0.15">
      <c r="A110" s="1196"/>
      <c r="B110" s="929" t="s">
        <v>90</v>
      </c>
      <c r="C110" s="930" t="s">
        <v>351</v>
      </c>
      <c r="D110" s="930" t="s">
        <v>607</v>
      </c>
      <c r="E110" s="931" t="s">
        <v>2123</v>
      </c>
      <c r="F110" s="932">
        <v>15500</v>
      </c>
      <c r="G110" s="799">
        <v>15500</v>
      </c>
      <c r="H110" s="799" t="s">
        <v>2537</v>
      </c>
      <c r="I110" s="918">
        <v>17574.099999999999</v>
      </c>
      <c r="J110" s="918">
        <v>17769.419999999998</v>
      </c>
      <c r="K110" s="891">
        <v>37072</v>
      </c>
      <c r="L110" s="891">
        <v>41912</v>
      </c>
      <c r="M110" s="892" t="s">
        <v>2537</v>
      </c>
      <c r="N110" s="893">
        <v>434</v>
      </c>
      <c r="O110" s="894">
        <v>4.42</v>
      </c>
      <c r="P110" s="1457"/>
      <c r="Q110" s="1451"/>
    </row>
    <row r="111" spans="1:17" ht="28.5" x14ac:dyDescent="0.15">
      <c r="A111" s="1196"/>
      <c r="B111" s="929" t="s">
        <v>91</v>
      </c>
      <c r="C111" s="897" t="s">
        <v>352</v>
      </c>
      <c r="D111" s="897" t="s">
        <v>1685</v>
      </c>
      <c r="E111" s="898" t="s">
        <v>633</v>
      </c>
      <c r="F111" s="899">
        <v>8930</v>
      </c>
      <c r="G111" s="900">
        <v>8930</v>
      </c>
      <c r="H111" s="900" t="s">
        <v>97</v>
      </c>
      <c r="I111" s="901">
        <v>13026.08</v>
      </c>
      <c r="J111" s="901">
        <v>24399.119999999901</v>
      </c>
      <c r="K111" s="919" t="s">
        <v>2569</v>
      </c>
      <c r="L111" s="902">
        <v>41438</v>
      </c>
      <c r="M111" s="903" t="s">
        <v>97</v>
      </c>
      <c r="N111" s="904">
        <v>585</v>
      </c>
      <c r="O111" s="905">
        <v>5.43</v>
      </c>
      <c r="P111" s="1457"/>
      <c r="Q111" s="1451"/>
    </row>
    <row r="112" spans="1:17" ht="28.5" x14ac:dyDescent="0.15">
      <c r="A112" s="1196"/>
      <c r="B112" s="929" t="s">
        <v>93</v>
      </c>
      <c r="C112" s="897" t="s">
        <v>354</v>
      </c>
      <c r="D112" s="897" t="s">
        <v>1687</v>
      </c>
      <c r="E112" s="898" t="s">
        <v>633</v>
      </c>
      <c r="F112" s="899">
        <v>4406.1409999999996</v>
      </c>
      <c r="G112" s="900">
        <v>4406</v>
      </c>
      <c r="H112" s="900" t="s">
        <v>2537</v>
      </c>
      <c r="I112" s="901">
        <v>32128.5</v>
      </c>
      <c r="J112" s="901">
        <v>34198.01</v>
      </c>
      <c r="K112" s="839" t="s">
        <v>2570</v>
      </c>
      <c r="L112" s="902">
        <v>41438</v>
      </c>
      <c r="M112" s="903" t="s">
        <v>2537</v>
      </c>
      <c r="N112" s="904">
        <v>208</v>
      </c>
      <c r="O112" s="905">
        <v>3.97</v>
      </c>
      <c r="P112" s="1457"/>
      <c r="Q112" s="1451"/>
    </row>
    <row r="113" spans="1:17" ht="42.75" x14ac:dyDescent="0.15">
      <c r="A113" s="1196"/>
      <c r="B113" s="929" t="s">
        <v>94</v>
      </c>
      <c r="C113" s="930" t="s">
        <v>355</v>
      </c>
      <c r="D113" s="930" t="s">
        <v>1689</v>
      </c>
      <c r="E113" s="931" t="s">
        <v>633</v>
      </c>
      <c r="F113" s="932">
        <v>3020</v>
      </c>
      <c r="G113" s="799">
        <v>3020</v>
      </c>
      <c r="H113" s="799" t="s">
        <v>2537</v>
      </c>
      <c r="I113" s="918">
        <v>9338.17</v>
      </c>
      <c r="J113" s="918">
        <v>11714.36</v>
      </c>
      <c r="K113" s="919" t="s">
        <v>2571</v>
      </c>
      <c r="L113" s="891">
        <v>41438</v>
      </c>
      <c r="M113" s="892" t="s">
        <v>2537</v>
      </c>
      <c r="N113" s="893">
        <v>260</v>
      </c>
      <c r="O113" s="894">
        <v>3.89</v>
      </c>
      <c r="P113" s="1457"/>
      <c r="Q113" s="1451"/>
    </row>
    <row r="114" spans="1:17" x14ac:dyDescent="0.15">
      <c r="A114" s="1196"/>
      <c r="B114" s="929" t="s">
        <v>95</v>
      </c>
      <c r="C114" s="897" t="s">
        <v>356</v>
      </c>
      <c r="D114" s="897" t="s">
        <v>1691</v>
      </c>
      <c r="E114" s="898" t="s">
        <v>2123</v>
      </c>
      <c r="F114" s="899">
        <v>4700</v>
      </c>
      <c r="G114" s="900">
        <v>4700</v>
      </c>
      <c r="H114" s="900" t="s">
        <v>2537</v>
      </c>
      <c r="I114" s="901">
        <v>2098.1799999999998</v>
      </c>
      <c r="J114" s="901">
        <v>6637.53</v>
      </c>
      <c r="K114" s="942">
        <v>38768</v>
      </c>
      <c r="L114" s="902">
        <v>41439</v>
      </c>
      <c r="M114" s="903" t="s">
        <v>2537</v>
      </c>
      <c r="N114" s="904">
        <v>66</v>
      </c>
      <c r="O114" s="905">
        <v>2.42</v>
      </c>
      <c r="P114" s="1457"/>
      <c r="Q114" s="1451"/>
    </row>
    <row r="115" spans="1:17" x14ac:dyDescent="0.15">
      <c r="A115" s="1196"/>
      <c r="B115" s="929" t="s">
        <v>96</v>
      </c>
      <c r="C115" s="930" t="s">
        <v>357</v>
      </c>
      <c r="D115" s="930" t="s">
        <v>1691</v>
      </c>
      <c r="E115" s="931" t="s">
        <v>1629</v>
      </c>
      <c r="F115" s="932">
        <v>1640</v>
      </c>
      <c r="G115" s="799">
        <v>1640</v>
      </c>
      <c r="H115" s="799" t="s">
        <v>2537</v>
      </c>
      <c r="I115" s="918">
        <v>787.31</v>
      </c>
      <c r="J115" s="918">
        <v>5692.0299999999897</v>
      </c>
      <c r="K115" s="919">
        <v>39609</v>
      </c>
      <c r="L115" s="891">
        <v>41439</v>
      </c>
      <c r="M115" s="892" t="s">
        <v>2537</v>
      </c>
      <c r="N115" s="893">
        <v>81</v>
      </c>
      <c r="O115" s="894">
        <v>1.57</v>
      </c>
      <c r="P115" s="1457"/>
      <c r="Q115" s="1451"/>
    </row>
    <row r="116" spans="1:17" ht="28.5" x14ac:dyDescent="0.15">
      <c r="A116" s="1196"/>
      <c r="B116" s="929" t="s">
        <v>2572</v>
      </c>
      <c r="C116" s="897" t="s">
        <v>1346</v>
      </c>
      <c r="D116" s="897" t="s">
        <v>1691</v>
      </c>
      <c r="E116" s="898" t="s">
        <v>635</v>
      </c>
      <c r="F116" s="899">
        <v>1060</v>
      </c>
      <c r="G116" s="900">
        <v>1060</v>
      </c>
      <c r="H116" s="900" t="s">
        <v>97</v>
      </c>
      <c r="I116" s="901">
        <v>895.66</v>
      </c>
      <c r="J116" s="901">
        <v>1756.32</v>
      </c>
      <c r="K116" s="839" t="s">
        <v>2573</v>
      </c>
      <c r="L116" s="902">
        <v>41394</v>
      </c>
      <c r="M116" s="903" t="s">
        <v>2536</v>
      </c>
      <c r="N116" s="904">
        <v>71</v>
      </c>
      <c r="O116" s="905">
        <v>4.01</v>
      </c>
      <c r="P116" s="1457"/>
      <c r="Q116" s="1451"/>
    </row>
    <row r="117" spans="1:17" x14ac:dyDescent="0.15">
      <c r="A117" s="1196"/>
      <c r="B117" s="929" t="s">
        <v>1416</v>
      </c>
      <c r="C117" s="930" t="s">
        <v>1473</v>
      </c>
      <c r="D117" s="930" t="s">
        <v>1647</v>
      </c>
      <c r="E117" s="931" t="s">
        <v>1697</v>
      </c>
      <c r="F117" s="932">
        <v>8500</v>
      </c>
      <c r="G117" s="799">
        <v>8500</v>
      </c>
      <c r="H117" s="799" t="s">
        <v>2537</v>
      </c>
      <c r="I117" s="918">
        <v>3491.74</v>
      </c>
      <c r="J117" s="918">
        <v>21564.42</v>
      </c>
      <c r="K117" s="919">
        <v>38820</v>
      </c>
      <c r="L117" s="891">
        <v>42811</v>
      </c>
      <c r="M117" s="892" t="s">
        <v>2537</v>
      </c>
      <c r="N117" s="893">
        <v>335</v>
      </c>
      <c r="O117" s="894">
        <v>7.0000000000000007E-2</v>
      </c>
      <c r="P117" s="1457"/>
      <c r="Q117" s="1451"/>
    </row>
    <row r="118" spans="1:17" x14ac:dyDescent="0.15">
      <c r="A118" s="1196"/>
      <c r="B118" s="929" t="s">
        <v>1417</v>
      </c>
      <c r="C118" s="897" t="s">
        <v>1475</v>
      </c>
      <c r="D118" s="897" t="s">
        <v>607</v>
      </c>
      <c r="E118" s="898" t="s">
        <v>2123</v>
      </c>
      <c r="F118" s="899">
        <v>11600</v>
      </c>
      <c r="G118" s="900">
        <v>11600</v>
      </c>
      <c r="H118" s="900" t="s">
        <v>2536</v>
      </c>
      <c r="I118" s="1590">
        <v>1686.28</v>
      </c>
      <c r="J118" s="1590">
        <v>8280.08</v>
      </c>
      <c r="K118" s="963">
        <v>38035</v>
      </c>
      <c r="L118" s="963">
        <v>42825</v>
      </c>
      <c r="M118" s="964" t="s">
        <v>2536</v>
      </c>
      <c r="N118" s="904">
        <v>111</v>
      </c>
      <c r="O118" s="1396">
        <v>7.78</v>
      </c>
      <c r="P118" s="1457"/>
      <c r="Q118" s="1451"/>
    </row>
    <row r="119" spans="1:17" x14ac:dyDescent="0.15">
      <c r="A119" s="1196"/>
      <c r="B119" s="929" t="s">
        <v>2574</v>
      </c>
      <c r="C119" s="934" t="s">
        <v>2575</v>
      </c>
      <c r="D119" s="934" t="s">
        <v>2576</v>
      </c>
      <c r="E119" s="935" t="s">
        <v>2123</v>
      </c>
      <c r="F119" s="899">
        <v>3560</v>
      </c>
      <c r="G119" s="900">
        <v>3560</v>
      </c>
      <c r="H119" s="900" t="s">
        <v>2545</v>
      </c>
      <c r="I119" s="1590">
        <v>4930.47</v>
      </c>
      <c r="J119" s="1590">
        <v>14619.46</v>
      </c>
      <c r="K119" s="963">
        <v>36762</v>
      </c>
      <c r="L119" s="963">
        <v>43434</v>
      </c>
      <c r="M119" s="964" t="s">
        <v>2545</v>
      </c>
      <c r="N119" s="1232">
        <v>133</v>
      </c>
      <c r="O119" s="1396">
        <v>2.96</v>
      </c>
      <c r="P119" s="1457"/>
      <c r="Q119" s="1451"/>
    </row>
    <row r="120" spans="1:17" ht="16.5" thickBot="1" x14ac:dyDescent="0.2">
      <c r="A120" s="1196"/>
      <c r="B120" s="929" t="s">
        <v>2577</v>
      </c>
      <c r="C120" s="934" t="s">
        <v>2578</v>
      </c>
      <c r="D120" s="934" t="s">
        <v>607</v>
      </c>
      <c r="E120" s="935" t="s">
        <v>2123</v>
      </c>
      <c r="F120" s="932">
        <v>3800</v>
      </c>
      <c r="G120" s="1591">
        <v>3800</v>
      </c>
      <c r="H120" s="1591" t="s">
        <v>2545</v>
      </c>
      <c r="I120" s="1592">
        <v>256.08999999999997</v>
      </c>
      <c r="J120" s="1592">
        <v>2421.83</v>
      </c>
      <c r="K120" s="1486">
        <v>43434</v>
      </c>
      <c r="L120" s="1486">
        <v>43525</v>
      </c>
      <c r="M120" s="1366" t="s">
        <v>97</v>
      </c>
      <c r="N120" s="1366">
        <v>16</v>
      </c>
      <c r="O120" s="1485">
        <v>6.38</v>
      </c>
      <c r="P120" s="1457"/>
      <c r="Q120" s="1451"/>
    </row>
    <row r="121" spans="1:17" ht="29.25" thickTop="1" x14ac:dyDescent="0.15">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7"/>
      <c r="Q121" s="1451"/>
    </row>
    <row r="122" spans="1:17" ht="28.5" x14ac:dyDescent="0.15">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7"/>
      <c r="Q122" s="1451"/>
    </row>
    <row r="123" spans="1:17" ht="28.5" x14ac:dyDescent="0.15">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7"/>
      <c r="Q123" s="1451"/>
    </row>
    <row r="124" spans="1:17" ht="28.5" x14ac:dyDescent="0.15">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7"/>
      <c r="Q124" s="1451"/>
    </row>
    <row r="125" spans="1:17" ht="28.5" x14ac:dyDescent="0.15">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7"/>
      <c r="Q125" s="1451"/>
    </row>
    <row r="126" spans="1:17" ht="28.5" x14ac:dyDescent="0.15">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7"/>
      <c r="Q126" s="1451"/>
    </row>
    <row r="127" spans="1:17" ht="28.5" x14ac:dyDescent="0.15">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7"/>
      <c r="Q127" s="1451"/>
    </row>
    <row r="128" spans="1:17" ht="28.5" x14ac:dyDescent="0.15">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7"/>
      <c r="Q128" s="1451"/>
    </row>
    <row r="129" spans="1:17" ht="28.5" x14ac:dyDescent="0.15">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7"/>
      <c r="Q129" s="1451"/>
    </row>
    <row r="130" spans="1:17" ht="28.5" x14ac:dyDescent="0.15">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7"/>
      <c r="Q130" s="1451"/>
    </row>
    <row r="131" spans="1:17" ht="28.5" x14ac:dyDescent="0.15">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7"/>
      <c r="Q131" s="1451"/>
    </row>
    <row r="132" spans="1:17" ht="28.5" x14ac:dyDescent="0.15">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7"/>
      <c r="Q132" s="1451"/>
    </row>
    <row r="133" spans="1:17" ht="28.5" x14ac:dyDescent="0.15">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7"/>
      <c r="Q133" s="1451"/>
    </row>
    <row r="134" spans="1:17" ht="28.5" x14ac:dyDescent="0.15">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7"/>
      <c r="Q134" s="1451"/>
    </row>
    <row r="135" spans="1:17" ht="28.5" x14ac:dyDescent="0.15">
      <c r="A135" s="1196"/>
      <c r="B135" s="952" t="s">
        <v>1280</v>
      </c>
      <c r="C135" s="954" t="s">
        <v>1353</v>
      </c>
      <c r="D135" s="954" t="s">
        <v>1716</v>
      </c>
      <c r="E135" s="955" t="s">
        <v>1700</v>
      </c>
      <c r="F135" s="953">
        <v>10800</v>
      </c>
      <c r="G135" s="956">
        <v>10800</v>
      </c>
      <c r="H135" s="900" t="s">
        <v>97</v>
      </c>
      <c r="I135" s="901">
        <v>49394.87</v>
      </c>
      <c r="J135" s="901">
        <v>51485.62</v>
      </c>
      <c r="K135" s="902">
        <v>42473</v>
      </c>
      <c r="L135" s="902">
        <v>42614</v>
      </c>
      <c r="M135" s="903" t="s">
        <v>97</v>
      </c>
      <c r="N135" s="904">
        <v>84</v>
      </c>
      <c r="O135" s="905">
        <v>4.57</v>
      </c>
      <c r="P135" s="1457"/>
      <c r="Q135" s="1451"/>
    </row>
    <row r="136" spans="1:17" ht="28.5" x14ac:dyDescent="0.15">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7"/>
      <c r="Q136" s="1451"/>
    </row>
    <row r="137" spans="1:17" ht="28.5" x14ac:dyDescent="0.15">
      <c r="A137" s="1196"/>
      <c r="B137" s="952" t="s">
        <v>1941</v>
      </c>
      <c r="C137" s="958" t="s">
        <v>1942</v>
      </c>
      <c r="D137" s="958" t="s">
        <v>2579</v>
      </c>
      <c r="E137" s="959" t="s">
        <v>1700</v>
      </c>
      <c r="F137" s="960">
        <v>9230</v>
      </c>
      <c r="G137" s="961">
        <v>9230</v>
      </c>
      <c r="H137" s="900" t="s">
        <v>97</v>
      </c>
      <c r="I137" s="962">
        <v>16466.84</v>
      </c>
      <c r="J137" s="962">
        <v>33028.629999999997</v>
      </c>
      <c r="K137" s="963">
        <v>42629</v>
      </c>
      <c r="L137" s="963">
        <v>43160</v>
      </c>
      <c r="M137" s="1220" t="s">
        <v>97</v>
      </c>
      <c r="N137" s="964">
        <v>67</v>
      </c>
      <c r="O137" s="965">
        <v>1.25</v>
      </c>
      <c r="P137" s="1457"/>
      <c r="Q137" s="1451"/>
    </row>
    <row r="138" spans="1:17" ht="28.5" x14ac:dyDescent="0.15">
      <c r="A138" s="1196"/>
      <c r="B138" s="952" t="s">
        <v>1944</v>
      </c>
      <c r="C138" s="958" t="s">
        <v>1945</v>
      </c>
      <c r="D138" s="958" t="s">
        <v>2580</v>
      </c>
      <c r="E138" s="959" t="s">
        <v>1700</v>
      </c>
      <c r="F138" s="960">
        <v>6090</v>
      </c>
      <c r="G138" s="961">
        <v>6090</v>
      </c>
      <c r="H138" s="956" t="s">
        <v>97</v>
      </c>
      <c r="I138" s="962">
        <v>11926.85</v>
      </c>
      <c r="J138" s="962">
        <v>24177.15</v>
      </c>
      <c r="K138" s="963">
        <v>42503</v>
      </c>
      <c r="L138" s="963">
        <v>43160</v>
      </c>
      <c r="M138" s="1220" t="s">
        <v>97</v>
      </c>
      <c r="N138" s="964">
        <v>45</v>
      </c>
      <c r="O138" s="965">
        <v>2.89</v>
      </c>
      <c r="P138" s="1457"/>
      <c r="Q138" s="1451"/>
    </row>
    <row r="139" spans="1:17" ht="28.5" x14ac:dyDescent="0.15">
      <c r="A139" s="1196"/>
      <c r="B139" s="952" t="s">
        <v>2581</v>
      </c>
      <c r="C139" s="958" t="s">
        <v>2335</v>
      </c>
      <c r="D139" s="958" t="s">
        <v>2334</v>
      </c>
      <c r="E139" s="959" t="s">
        <v>1700</v>
      </c>
      <c r="F139" s="960">
        <v>13640</v>
      </c>
      <c r="G139" s="961">
        <v>13640</v>
      </c>
      <c r="H139" s="961" t="s">
        <v>2545</v>
      </c>
      <c r="I139" s="962">
        <v>39391.9</v>
      </c>
      <c r="J139" s="962">
        <v>57721.34</v>
      </c>
      <c r="K139" s="963">
        <v>43434</v>
      </c>
      <c r="L139" s="963">
        <v>43525</v>
      </c>
      <c r="M139" s="1220" t="s">
        <v>97</v>
      </c>
      <c r="N139" s="964">
        <v>100</v>
      </c>
      <c r="O139" s="965">
        <v>2.64</v>
      </c>
      <c r="P139" s="1457"/>
      <c r="Q139" s="1451"/>
    </row>
    <row r="140" spans="1:17" ht="29.25" thickBot="1" x14ac:dyDescent="0.2">
      <c r="A140" s="1196"/>
      <c r="B140" s="966" t="s">
        <v>2582</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4.72</v>
      </c>
      <c r="P140" s="1457"/>
      <c r="Q140" s="1451"/>
    </row>
    <row r="141" spans="1:17" ht="16.5" thickTop="1" x14ac:dyDescent="0.15">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7"/>
      <c r="Q141" s="1451"/>
    </row>
    <row r="142" spans="1:17" x14ac:dyDescent="0.15">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7"/>
      <c r="Q142" s="1451"/>
    </row>
    <row r="143" spans="1:17" x14ac:dyDescent="0.15">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7"/>
      <c r="Q143" s="1451"/>
    </row>
    <row r="144" spans="1:17" x14ac:dyDescent="0.15">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7"/>
      <c r="Q144" s="1451"/>
    </row>
    <row r="145" spans="1:17" x14ac:dyDescent="0.15">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7"/>
      <c r="Q145" s="1451"/>
    </row>
    <row r="146" spans="1:17" x14ac:dyDescent="0.15">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7"/>
      <c r="Q146" s="1451"/>
    </row>
    <row r="147" spans="1:17" x14ac:dyDescent="0.15">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7"/>
      <c r="Q147" s="1451"/>
    </row>
    <row r="148" spans="1:17" x14ac:dyDescent="0.15">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7"/>
      <c r="Q148" s="1451"/>
    </row>
    <row r="149" spans="1:17" x14ac:dyDescent="0.15">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7"/>
      <c r="Q149" s="1451"/>
    </row>
    <row r="150" spans="1:17" x14ac:dyDescent="0.15">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7"/>
      <c r="Q150" s="1451"/>
    </row>
    <row r="151" spans="1:17" x14ac:dyDescent="0.15">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7"/>
      <c r="Q151" s="1451"/>
    </row>
    <row r="152" spans="1:17" x14ac:dyDescent="0.15">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7"/>
      <c r="Q152" s="1451"/>
    </row>
    <row r="153" spans="1:17" x14ac:dyDescent="0.15">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7"/>
      <c r="Q153" s="1451"/>
    </row>
    <row r="154" spans="1:17" x14ac:dyDescent="0.15">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7"/>
      <c r="Q154" s="1451"/>
    </row>
    <row r="155" spans="1:17" x14ac:dyDescent="0.15">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7"/>
      <c r="Q155" s="1451"/>
    </row>
    <row r="156" spans="1:17" x14ac:dyDescent="0.15">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7"/>
      <c r="Q156" s="1451"/>
    </row>
    <row r="157" spans="1:17" x14ac:dyDescent="0.15">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7"/>
      <c r="Q157" s="1451"/>
    </row>
    <row r="158" spans="1:17" x14ac:dyDescent="0.15">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7"/>
      <c r="Q158" s="1451"/>
    </row>
    <row r="159" spans="1:17" x14ac:dyDescent="0.15">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7"/>
      <c r="Q159" s="1451"/>
    </row>
    <row r="160" spans="1:17" x14ac:dyDescent="0.15">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7"/>
      <c r="Q160" s="1451"/>
    </row>
    <row r="161" spans="1:17" x14ac:dyDescent="0.15">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7"/>
      <c r="Q161" s="1451"/>
    </row>
    <row r="162" spans="1:17" x14ac:dyDescent="0.15">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7"/>
      <c r="Q162" s="1451"/>
    </row>
    <row r="163" spans="1:17" x14ac:dyDescent="0.15">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7"/>
      <c r="Q163" s="1451"/>
    </row>
    <row r="164" spans="1:17" x14ac:dyDescent="0.15">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7"/>
      <c r="Q164" s="1451"/>
    </row>
    <row r="165" spans="1:17" x14ac:dyDescent="0.15">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7"/>
      <c r="Q165" s="1451"/>
    </row>
    <row r="166" spans="1:17" x14ac:dyDescent="0.15">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7"/>
      <c r="Q166" s="1451"/>
    </row>
    <row r="167" spans="1:17" x14ac:dyDescent="0.15">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7"/>
      <c r="Q167" s="1451"/>
    </row>
    <row r="168" spans="1:17" x14ac:dyDescent="0.15">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7"/>
      <c r="Q168" s="1451"/>
    </row>
    <row r="169" spans="1:17" x14ac:dyDescent="0.15">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7"/>
      <c r="Q169" s="1451"/>
    </row>
    <row r="170" spans="1:17" x14ac:dyDescent="0.15">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7"/>
      <c r="Q170" s="1451"/>
    </row>
    <row r="171" spans="1:17" x14ac:dyDescent="0.15">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7"/>
      <c r="Q171" s="1451"/>
    </row>
    <row r="172" spans="1:17" x14ac:dyDescent="0.15">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7"/>
      <c r="Q172" s="1451"/>
    </row>
    <row r="173" spans="1:17" x14ac:dyDescent="0.15">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7"/>
      <c r="Q173" s="1451"/>
    </row>
    <row r="174" spans="1:17" x14ac:dyDescent="0.15">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7"/>
      <c r="Q174" s="1451"/>
    </row>
    <row r="175" spans="1:17" x14ac:dyDescent="0.15">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7"/>
      <c r="Q175" s="1451"/>
    </row>
    <row r="176" spans="1:17" x14ac:dyDescent="0.15">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7"/>
      <c r="Q176" s="1451"/>
    </row>
    <row r="177" spans="1:17" x14ac:dyDescent="0.15">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7"/>
      <c r="Q177" s="1451"/>
    </row>
    <row r="178" spans="1:17" x14ac:dyDescent="0.15">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7"/>
      <c r="Q178" s="1451"/>
    </row>
    <row r="179" spans="1:17" x14ac:dyDescent="0.15">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7"/>
      <c r="Q179" s="1451"/>
    </row>
    <row r="180" spans="1:17" x14ac:dyDescent="0.15">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7"/>
      <c r="Q180" s="1451"/>
    </row>
    <row r="181" spans="1:17" x14ac:dyDescent="0.15">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7"/>
      <c r="Q181" s="1451"/>
    </row>
    <row r="182" spans="1:17" x14ac:dyDescent="0.15">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7"/>
      <c r="Q182" s="1451"/>
    </row>
    <row r="183" spans="1:17" x14ac:dyDescent="0.15">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7"/>
      <c r="Q183" s="1451"/>
    </row>
    <row r="184" spans="1:17" x14ac:dyDescent="0.15">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7"/>
      <c r="Q184" s="1451"/>
    </row>
    <row r="185" spans="1:17" x14ac:dyDescent="0.15">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7"/>
      <c r="Q185" s="1451"/>
    </row>
    <row r="186" spans="1:17" x14ac:dyDescent="0.15">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7"/>
      <c r="Q186" s="1451"/>
    </row>
    <row r="187" spans="1:17" x14ac:dyDescent="0.15">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7"/>
      <c r="Q187" s="1451"/>
    </row>
    <row r="188" spans="1:17" x14ac:dyDescent="0.15">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7"/>
      <c r="Q188" s="1451"/>
    </row>
    <row r="189" spans="1:17" x14ac:dyDescent="0.15">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7"/>
      <c r="Q189" s="1451"/>
    </row>
    <row r="190" spans="1:17" x14ac:dyDescent="0.15">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7"/>
      <c r="Q190" s="1451"/>
    </row>
    <row r="191" spans="1:17" x14ac:dyDescent="0.15">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7"/>
      <c r="Q191" s="1451"/>
    </row>
    <row r="192" spans="1:17" x14ac:dyDescent="0.15">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7"/>
      <c r="Q192" s="1451"/>
    </row>
    <row r="193" spans="1:17" x14ac:dyDescent="0.15">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7"/>
      <c r="Q193" s="1451"/>
    </row>
    <row r="194" spans="1:17" x14ac:dyDescent="0.15">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7"/>
      <c r="Q194" s="1451"/>
    </row>
    <row r="195" spans="1:17" x14ac:dyDescent="0.15">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7"/>
      <c r="Q195" s="1451"/>
    </row>
    <row r="196" spans="1:17" x14ac:dyDescent="0.15">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7"/>
      <c r="Q196" s="1451"/>
    </row>
    <row r="197" spans="1:17" x14ac:dyDescent="0.15">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7"/>
      <c r="Q197" s="1451"/>
    </row>
    <row r="198" spans="1:17" x14ac:dyDescent="0.15">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7"/>
      <c r="Q198" s="1451"/>
    </row>
    <row r="199" spans="1:17" x14ac:dyDescent="0.15">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7"/>
      <c r="Q199" s="1451"/>
    </row>
    <row r="200" spans="1:17" x14ac:dyDescent="0.15">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7"/>
      <c r="Q200" s="1451"/>
    </row>
    <row r="201" spans="1:17" x14ac:dyDescent="0.15">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7"/>
      <c r="Q201" s="1451"/>
    </row>
    <row r="202" spans="1:17" x14ac:dyDescent="0.15">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7"/>
      <c r="Q202" s="1451"/>
    </row>
    <row r="203" spans="1:17" x14ac:dyDescent="0.15">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7"/>
      <c r="Q203" s="1451"/>
    </row>
    <row r="204" spans="1:17" x14ac:dyDescent="0.15">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7"/>
      <c r="Q204" s="1451"/>
    </row>
    <row r="205" spans="1:17" x14ac:dyDescent="0.15">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7"/>
      <c r="Q205" s="1451"/>
    </row>
    <row r="206" spans="1:17" x14ac:dyDescent="0.15">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7"/>
      <c r="Q206" s="1451"/>
    </row>
    <row r="207" spans="1:17" x14ac:dyDescent="0.15">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7"/>
      <c r="Q207" s="1451"/>
    </row>
    <row r="208" spans="1:17" x14ac:dyDescent="0.15">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7"/>
      <c r="Q208" s="1451"/>
    </row>
    <row r="209" spans="1:17" x14ac:dyDescent="0.15">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7"/>
      <c r="Q209" s="1451"/>
    </row>
    <row r="210" spans="1:17" x14ac:dyDescent="0.15">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7"/>
      <c r="Q210" s="1451"/>
    </row>
    <row r="211" spans="1:17" x14ac:dyDescent="0.15">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7"/>
      <c r="Q211" s="1451"/>
    </row>
    <row r="212" spans="1:17" x14ac:dyDescent="0.15">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7"/>
      <c r="Q212" s="1451"/>
    </row>
    <row r="213" spans="1:17" x14ac:dyDescent="0.15">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7"/>
      <c r="Q213" s="1451"/>
    </row>
    <row r="214" spans="1:17" x14ac:dyDescent="0.15">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7"/>
      <c r="Q214" s="1451"/>
    </row>
    <row r="215" spans="1:17" x14ac:dyDescent="0.15">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7"/>
      <c r="Q215" s="1451"/>
    </row>
    <row r="216" spans="1:17" x14ac:dyDescent="0.15">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7"/>
      <c r="Q216" s="1451"/>
    </row>
    <row r="217" spans="1:17" x14ac:dyDescent="0.15">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7"/>
      <c r="Q217" s="1451"/>
    </row>
    <row r="218" spans="1:17" x14ac:dyDescent="0.15">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7"/>
      <c r="Q218" s="1451"/>
    </row>
    <row r="219" spans="1:17" x14ac:dyDescent="0.15">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7"/>
      <c r="Q219" s="1451"/>
    </row>
    <row r="220" spans="1:17" x14ac:dyDescent="0.15">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7"/>
      <c r="Q220" s="1451"/>
    </row>
    <row r="221" spans="1:17" x14ac:dyDescent="0.15">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7"/>
      <c r="Q221" s="1451"/>
    </row>
    <row r="222" spans="1:17" x14ac:dyDescent="0.15">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7"/>
      <c r="Q222" s="1451"/>
    </row>
    <row r="223" spans="1:17" x14ac:dyDescent="0.15">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7"/>
      <c r="Q223" s="1451"/>
    </row>
    <row r="224" spans="1:17" x14ac:dyDescent="0.15">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7"/>
      <c r="Q224" s="1451"/>
    </row>
    <row r="225" spans="1:17" x14ac:dyDescent="0.15">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7"/>
      <c r="Q225" s="1451"/>
    </row>
    <row r="226" spans="1:17" x14ac:dyDescent="0.15">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7"/>
      <c r="Q226" s="1451"/>
    </row>
    <row r="227" spans="1:17" x14ac:dyDescent="0.15">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7"/>
      <c r="Q227" s="1451"/>
    </row>
    <row r="228" spans="1:17" x14ac:dyDescent="0.15">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7"/>
      <c r="Q228" s="1451"/>
    </row>
    <row r="229" spans="1:17" x14ac:dyDescent="0.15">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7"/>
      <c r="Q229" s="1451"/>
    </row>
    <row r="230" spans="1:17" x14ac:dyDescent="0.15">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7"/>
      <c r="Q230" s="1451"/>
    </row>
    <row r="231" spans="1:17" ht="28.5" x14ac:dyDescent="0.15">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2583</v>
      </c>
      <c r="O231" s="1367" t="s">
        <v>2584</v>
      </c>
      <c r="P231" s="1457"/>
      <c r="Q231" s="1451"/>
    </row>
    <row r="232" spans="1:17" x14ac:dyDescent="0.15">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7"/>
      <c r="Q232" s="1451"/>
    </row>
    <row r="233" spans="1:17" x14ac:dyDescent="0.15">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7"/>
      <c r="Q233" s="1451"/>
    </row>
    <row r="234" spans="1:17" x14ac:dyDescent="0.15">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7"/>
      <c r="Q234" s="1451"/>
    </row>
    <row r="235" spans="1:17" x14ac:dyDescent="0.15">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7"/>
      <c r="Q235" s="1451"/>
    </row>
    <row r="236" spans="1:17" x14ac:dyDescent="0.15">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7"/>
      <c r="Q236" s="1451"/>
    </row>
    <row r="237" spans="1:17" x14ac:dyDescent="0.15">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7"/>
      <c r="Q237" s="1451"/>
    </row>
    <row r="238" spans="1:17" x14ac:dyDescent="0.15">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7"/>
      <c r="Q238" s="1451"/>
    </row>
    <row r="239" spans="1:17" x14ac:dyDescent="0.15">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7"/>
      <c r="Q239" s="1451"/>
    </row>
    <row r="240" spans="1:17" x14ac:dyDescent="0.15">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7"/>
      <c r="Q240" s="1451"/>
    </row>
    <row r="241" spans="1:17" x14ac:dyDescent="0.15">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7"/>
      <c r="Q241" s="1451"/>
    </row>
    <row r="242" spans="1:17" x14ac:dyDescent="0.15">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7"/>
      <c r="Q242" s="1451"/>
    </row>
    <row r="243" spans="1:17" x14ac:dyDescent="0.15">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7"/>
      <c r="Q243" s="1451"/>
    </row>
    <row r="244" spans="1:17" x14ac:dyDescent="0.15">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7"/>
      <c r="Q244" s="1451"/>
    </row>
    <row r="245" spans="1:17" x14ac:dyDescent="0.15">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7"/>
      <c r="Q245" s="1451"/>
    </row>
    <row r="246" spans="1:17" x14ac:dyDescent="0.15">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7"/>
      <c r="Q246" s="1451"/>
    </row>
    <row r="247" spans="1:17" x14ac:dyDescent="0.15">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7"/>
      <c r="Q247" s="1451"/>
    </row>
    <row r="248" spans="1:17" x14ac:dyDescent="0.15">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7"/>
      <c r="Q248" s="1451"/>
    </row>
    <row r="249" spans="1:17" x14ac:dyDescent="0.15">
      <c r="A249" s="1196"/>
      <c r="B249" s="971" t="s">
        <v>1294</v>
      </c>
      <c r="C249" s="930" t="s">
        <v>1362</v>
      </c>
      <c r="D249" s="930" t="s">
        <v>608</v>
      </c>
      <c r="E249" s="931" t="s">
        <v>2585</v>
      </c>
      <c r="F249" s="932">
        <v>7140</v>
      </c>
      <c r="G249" s="799">
        <v>7140</v>
      </c>
      <c r="H249" s="956" t="s">
        <v>97</v>
      </c>
      <c r="I249" s="918">
        <v>39840.9</v>
      </c>
      <c r="J249" s="918">
        <v>12135.36</v>
      </c>
      <c r="K249" s="891">
        <v>38146</v>
      </c>
      <c r="L249" s="891">
        <v>39059</v>
      </c>
      <c r="M249" s="904" t="s">
        <v>97</v>
      </c>
      <c r="N249" s="893">
        <v>391</v>
      </c>
      <c r="O249" s="894">
        <v>1.46</v>
      </c>
      <c r="P249" s="1457"/>
      <c r="Q249" s="1451"/>
    </row>
    <row r="250" spans="1:17" x14ac:dyDescent="0.15">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7"/>
      <c r="Q250" s="1451"/>
    </row>
    <row r="251" spans="1:17" x14ac:dyDescent="0.15">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7"/>
      <c r="Q251" s="1451"/>
    </row>
    <row r="252" spans="1:17" x14ac:dyDescent="0.15">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7"/>
      <c r="Q252" s="1451"/>
    </row>
    <row r="253" spans="1:17" x14ac:dyDescent="0.15">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7"/>
      <c r="Q253" s="1451"/>
    </row>
    <row r="254" spans="1:17" x14ac:dyDescent="0.15">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7"/>
      <c r="Q254" s="1451"/>
    </row>
    <row r="255" spans="1:17" x14ac:dyDescent="0.15">
      <c r="A255" s="1196"/>
      <c r="B255" s="971" t="s">
        <v>1420</v>
      </c>
      <c r="C255" s="930" t="s">
        <v>1500</v>
      </c>
      <c r="D255" s="930" t="s">
        <v>625</v>
      </c>
      <c r="E255" s="931" t="s">
        <v>633</v>
      </c>
      <c r="F255" s="932">
        <v>1110</v>
      </c>
      <c r="G255" s="799">
        <v>1110</v>
      </c>
      <c r="H255" s="956" t="s">
        <v>2545</v>
      </c>
      <c r="I255" s="918">
        <v>526.83000000000004</v>
      </c>
      <c r="J255" s="918">
        <v>1742.08</v>
      </c>
      <c r="K255" s="891">
        <v>41927</v>
      </c>
      <c r="L255" s="891">
        <v>42825</v>
      </c>
      <c r="M255" s="893" t="s">
        <v>97</v>
      </c>
      <c r="N255" s="893">
        <v>16</v>
      </c>
      <c r="O255" s="894">
        <v>5.84</v>
      </c>
      <c r="P255" s="1457"/>
      <c r="Q255" s="1451"/>
    </row>
    <row r="256" spans="1:17" x14ac:dyDescent="0.15">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7"/>
      <c r="Q256" s="1451"/>
    </row>
    <row r="257" spans="1:17" x14ac:dyDescent="0.15">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7"/>
      <c r="Q257" s="1451"/>
    </row>
    <row r="258" spans="1:17" x14ac:dyDescent="0.15">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7"/>
      <c r="Q258" s="1451"/>
    </row>
    <row r="259" spans="1:17" x14ac:dyDescent="0.15">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7"/>
      <c r="Q259" s="1451"/>
    </row>
    <row r="260" spans="1:17" x14ac:dyDescent="0.15">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7"/>
      <c r="Q260" s="1451"/>
    </row>
    <row r="261" spans="1:17" x14ac:dyDescent="0.15">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7"/>
      <c r="Q261" s="1451"/>
    </row>
    <row r="262" spans="1:17" x14ac:dyDescent="0.15">
      <c r="A262" s="1196"/>
      <c r="B262" s="971" t="s">
        <v>2586</v>
      </c>
      <c r="C262" s="930" t="s">
        <v>2737</v>
      </c>
      <c r="D262" s="930" t="s">
        <v>2587</v>
      </c>
      <c r="E262" s="931" t="s">
        <v>633</v>
      </c>
      <c r="F262" s="932">
        <v>3960</v>
      </c>
      <c r="G262" s="799">
        <v>3960</v>
      </c>
      <c r="H262" s="956"/>
      <c r="I262" s="918">
        <v>1421.31</v>
      </c>
      <c r="J262" s="918">
        <v>5079.46</v>
      </c>
      <c r="K262" s="891">
        <v>43503</v>
      </c>
      <c r="L262" s="891">
        <v>43837</v>
      </c>
      <c r="M262" s="893"/>
      <c r="N262" s="893">
        <v>34</v>
      </c>
      <c r="O262" s="894">
        <v>3.77</v>
      </c>
      <c r="P262" s="1457"/>
      <c r="Q262" s="1451"/>
    </row>
    <row r="263" spans="1:17" x14ac:dyDescent="0.15">
      <c r="A263" s="1196"/>
      <c r="B263" s="971" t="s">
        <v>2588</v>
      </c>
      <c r="C263" s="930" t="s">
        <v>2738</v>
      </c>
      <c r="D263" s="930" t="s">
        <v>1635</v>
      </c>
      <c r="E263" s="931" t="s">
        <v>633</v>
      </c>
      <c r="F263" s="932">
        <v>1390</v>
      </c>
      <c r="G263" s="799">
        <v>1390</v>
      </c>
      <c r="H263" s="956"/>
      <c r="I263" s="918">
        <v>634</v>
      </c>
      <c r="J263" s="918">
        <v>2473.04</v>
      </c>
      <c r="K263" s="891">
        <v>43140</v>
      </c>
      <c r="L263" s="891">
        <v>43837</v>
      </c>
      <c r="M263" s="893"/>
      <c r="N263" s="893">
        <v>23</v>
      </c>
      <c r="O263" s="894">
        <v>4.45</v>
      </c>
      <c r="P263" s="1457"/>
      <c r="Q263" s="1451"/>
    </row>
    <row r="264" spans="1:17" x14ac:dyDescent="0.15">
      <c r="A264" s="1196"/>
      <c r="B264" s="971" t="s">
        <v>2589</v>
      </c>
      <c r="C264" s="930" t="s">
        <v>2739</v>
      </c>
      <c r="D264" s="930" t="s">
        <v>2590</v>
      </c>
      <c r="E264" s="931" t="s">
        <v>633</v>
      </c>
      <c r="F264" s="932">
        <v>1230</v>
      </c>
      <c r="G264" s="799">
        <v>1230</v>
      </c>
      <c r="H264" s="956"/>
      <c r="I264" s="918">
        <v>356.85</v>
      </c>
      <c r="J264" s="918">
        <v>1575.38</v>
      </c>
      <c r="K264" s="891">
        <v>43312</v>
      </c>
      <c r="L264" s="891">
        <v>43837</v>
      </c>
      <c r="M264" s="893"/>
      <c r="N264" s="893">
        <v>17</v>
      </c>
      <c r="O264" s="894">
        <v>7.09</v>
      </c>
      <c r="P264" s="1457"/>
      <c r="Q264" s="1451"/>
    </row>
    <row r="265" spans="1:17" x14ac:dyDescent="0.15">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7"/>
      <c r="Q265" s="1451"/>
    </row>
    <row r="266" spans="1:17" x14ac:dyDescent="0.15">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7"/>
      <c r="Q266" s="1451"/>
    </row>
    <row r="267" spans="1:17" x14ac:dyDescent="0.15">
      <c r="A267" s="1196"/>
      <c r="B267" s="971" t="s">
        <v>233</v>
      </c>
      <c r="C267" s="1221" t="s">
        <v>486</v>
      </c>
      <c r="D267" s="1221" t="s">
        <v>607</v>
      </c>
      <c r="E267" s="1222" t="s">
        <v>2591</v>
      </c>
      <c r="F267" s="899">
        <v>1620</v>
      </c>
      <c r="G267" s="956">
        <v>1620</v>
      </c>
      <c r="H267" s="956" t="s">
        <v>97</v>
      </c>
      <c r="I267" s="901">
        <v>787.01</v>
      </c>
      <c r="J267" s="901">
        <v>3201.17</v>
      </c>
      <c r="K267" s="902">
        <v>40063</v>
      </c>
      <c r="L267" s="902">
        <v>40883</v>
      </c>
      <c r="M267" s="904" t="s">
        <v>97</v>
      </c>
      <c r="N267" s="904">
        <v>47</v>
      </c>
      <c r="O267" s="905">
        <v>10.86</v>
      </c>
      <c r="P267" s="1457"/>
      <c r="Q267" s="1451"/>
    </row>
    <row r="268" spans="1:17" x14ac:dyDescent="0.15">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7"/>
      <c r="Q268" s="1451"/>
    </row>
    <row r="269" spans="1:17" x14ac:dyDescent="0.15">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7"/>
      <c r="Q269" s="1451"/>
    </row>
    <row r="270" spans="1:17" x14ac:dyDescent="0.15">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7"/>
      <c r="Q270" s="1451"/>
    </row>
    <row r="271" spans="1:17" x14ac:dyDescent="0.15">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7"/>
      <c r="Q271" s="1451"/>
    </row>
    <row r="272" spans="1:17" x14ac:dyDescent="0.15">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7"/>
      <c r="Q272" s="1451"/>
    </row>
    <row r="273" spans="1:17" x14ac:dyDescent="0.15">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7"/>
      <c r="Q273" s="1451"/>
    </row>
    <row r="274" spans="1:17" x14ac:dyDescent="0.15">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7"/>
      <c r="Q274" s="1451"/>
    </row>
    <row r="275" spans="1:17" x14ac:dyDescent="0.15">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7"/>
      <c r="Q275" s="1451"/>
    </row>
    <row r="276" spans="1:17" x14ac:dyDescent="0.15">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7"/>
      <c r="Q276" s="1451"/>
    </row>
    <row r="277" spans="1:17" x14ac:dyDescent="0.15">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7"/>
      <c r="Q277" s="1451"/>
    </row>
    <row r="278" spans="1:17" x14ac:dyDescent="0.15">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7"/>
      <c r="Q278" s="1451"/>
    </row>
    <row r="279" spans="1:17" x14ac:dyDescent="0.15">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7"/>
      <c r="Q279" s="1451"/>
    </row>
    <row r="280" spans="1:17" x14ac:dyDescent="0.15">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7"/>
      <c r="Q280" s="1451"/>
    </row>
    <row r="281" spans="1:17" x14ac:dyDescent="0.15">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7"/>
      <c r="Q281" s="1451"/>
    </row>
    <row r="282" spans="1:17" x14ac:dyDescent="0.15">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7"/>
      <c r="Q282" s="1451"/>
    </row>
    <row r="283" spans="1:17" x14ac:dyDescent="0.15">
      <c r="A283" s="1196"/>
      <c r="B283" s="971" t="s">
        <v>250</v>
      </c>
      <c r="C283" s="1221" t="s">
        <v>502</v>
      </c>
      <c r="D283" s="1221" t="s">
        <v>1651</v>
      </c>
      <c r="E283" s="1222" t="s">
        <v>2591</v>
      </c>
      <c r="F283" s="899">
        <v>712</v>
      </c>
      <c r="G283" s="956">
        <v>712</v>
      </c>
      <c r="H283" s="956" t="s">
        <v>97</v>
      </c>
      <c r="I283" s="901">
        <v>710.49</v>
      </c>
      <c r="J283" s="901">
        <v>1686.3299999999899</v>
      </c>
      <c r="K283" s="902">
        <v>38938</v>
      </c>
      <c r="L283" s="902">
        <v>39135</v>
      </c>
      <c r="M283" s="904" t="s">
        <v>97</v>
      </c>
      <c r="N283" s="904">
        <v>75</v>
      </c>
      <c r="O283" s="905">
        <v>10.66</v>
      </c>
      <c r="P283" s="1457"/>
      <c r="Q283" s="1451"/>
    </row>
    <row r="284" spans="1:17" x14ac:dyDescent="0.15">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7"/>
      <c r="Q284" s="1451"/>
    </row>
    <row r="285" spans="1:17" x14ac:dyDescent="0.15">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7"/>
      <c r="Q285" s="1451"/>
    </row>
    <row r="286" spans="1:17" x14ac:dyDescent="0.15">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7"/>
      <c r="Q286" s="1451"/>
    </row>
    <row r="287" spans="1:17" x14ac:dyDescent="0.15">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7"/>
      <c r="Q287" s="1451"/>
    </row>
    <row r="288" spans="1:17" x14ac:dyDescent="0.15">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7"/>
      <c r="Q288" s="1451"/>
    </row>
    <row r="289" spans="1:17" x14ac:dyDescent="0.15">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7"/>
      <c r="Q289" s="1451"/>
    </row>
    <row r="290" spans="1:17" x14ac:dyDescent="0.15">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7"/>
      <c r="Q290" s="1451"/>
    </row>
    <row r="291" spans="1:17" x14ac:dyDescent="0.15">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7"/>
      <c r="Q291" s="1451"/>
    </row>
    <row r="292" spans="1:17" x14ac:dyDescent="0.15">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7"/>
      <c r="Q292" s="1451"/>
    </row>
    <row r="293" spans="1:17" x14ac:dyDescent="0.15">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7"/>
      <c r="Q293" s="1451"/>
    </row>
    <row r="294" spans="1:17" ht="16.5" thickBot="1" x14ac:dyDescent="0.2">
      <c r="A294" s="1196"/>
      <c r="B294" s="979" t="s">
        <v>2592</v>
      </c>
      <c r="C294" s="1223" t="s">
        <v>2593</v>
      </c>
      <c r="D294" s="1223" t="s">
        <v>2594</v>
      </c>
      <c r="E294" s="1224" t="s">
        <v>2591</v>
      </c>
      <c r="F294" s="1225">
        <v>5567</v>
      </c>
      <c r="G294" s="483">
        <v>5567</v>
      </c>
      <c r="H294" s="483" t="s">
        <v>2545</v>
      </c>
      <c r="I294" s="333">
        <v>1349.66</v>
      </c>
      <c r="J294" s="333">
        <v>7794.23</v>
      </c>
      <c r="K294" s="945">
        <v>43374</v>
      </c>
      <c r="L294" s="945">
        <v>43453</v>
      </c>
      <c r="M294" s="334" t="s">
        <v>2545</v>
      </c>
      <c r="N294" s="334">
        <v>61</v>
      </c>
      <c r="O294" s="946">
        <v>7.11</v>
      </c>
      <c r="P294" s="1457"/>
      <c r="Q294" s="1451"/>
    </row>
    <row r="295" spans="1:17" ht="16.5" thickTop="1" x14ac:dyDescent="0.15">
      <c r="A295" s="1196"/>
      <c r="B295" s="1474" t="s">
        <v>2595</v>
      </c>
      <c r="C295" s="1473" t="s">
        <v>2596</v>
      </c>
      <c r="D295" s="1473" t="s">
        <v>1647</v>
      </c>
      <c r="E295" s="1472" t="s">
        <v>2597</v>
      </c>
      <c r="F295" s="1593">
        <v>3600</v>
      </c>
      <c r="G295" s="1594">
        <v>3600</v>
      </c>
      <c r="H295" s="1594" t="s">
        <v>97</v>
      </c>
      <c r="I295" s="1595">
        <v>553.20000000000005</v>
      </c>
      <c r="J295" s="1595">
        <v>4348.2299999999996</v>
      </c>
      <c r="K295" s="1468">
        <v>39532</v>
      </c>
      <c r="L295" s="1468">
        <v>43164</v>
      </c>
      <c r="M295" s="1467" t="s">
        <v>2538</v>
      </c>
      <c r="N295" s="1467">
        <v>140</v>
      </c>
      <c r="O295" s="1466">
        <v>0.09</v>
      </c>
      <c r="P295" s="1457"/>
      <c r="Q295" s="1451"/>
    </row>
    <row r="296" spans="1:17" ht="16.5" thickBot="1" x14ac:dyDescent="0.2">
      <c r="A296" s="1196"/>
      <c r="B296" s="1465" t="s">
        <v>2598</v>
      </c>
      <c r="C296" s="1227" t="s">
        <v>2323</v>
      </c>
      <c r="D296" s="1227" t="s">
        <v>2322</v>
      </c>
      <c r="E296" s="1228" t="s">
        <v>2599</v>
      </c>
      <c r="F296" s="1229">
        <v>2650</v>
      </c>
      <c r="G296" s="1230">
        <v>2650</v>
      </c>
      <c r="H296" s="1230" t="s">
        <v>2545</v>
      </c>
      <c r="I296" s="890">
        <v>553.55999999999995</v>
      </c>
      <c r="J296" s="890">
        <v>3350.86</v>
      </c>
      <c r="K296" s="1231">
        <v>39605</v>
      </c>
      <c r="L296" s="1231">
        <v>43642</v>
      </c>
      <c r="M296" s="1232" t="s">
        <v>97</v>
      </c>
      <c r="N296" s="1232">
        <v>74</v>
      </c>
      <c r="O296" s="1398">
        <v>6.06</v>
      </c>
      <c r="P296" s="1457"/>
      <c r="Q296" s="1451"/>
    </row>
    <row r="297" spans="1:17" ht="16.5" thickTop="1" x14ac:dyDescent="0.15">
      <c r="A297" s="1196"/>
      <c r="B297" s="980" t="s">
        <v>2600</v>
      </c>
      <c r="C297" s="981" t="s">
        <v>2601</v>
      </c>
      <c r="D297" s="981" t="s">
        <v>617</v>
      </c>
      <c r="E297" s="982" t="s">
        <v>633</v>
      </c>
      <c r="F297" s="983">
        <v>4900</v>
      </c>
      <c r="G297" s="984">
        <v>4900</v>
      </c>
      <c r="H297" s="985" t="s">
        <v>2538</v>
      </c>
      <c r="I297" s="986">
        <v>14427.02</v>
      </c>
      <c r="J297" s="986" t="s">
        <v>97</v>
      </c>
      <c r="K297" s="987" t="s">
        <v>2538</v>
      </c>
      <c r="L297" s="987">
        <v>42516</v>
      </c>
      <c r="M297" s="983" t="s">
        <v>2536</v>
      </c>
      <c r="N297" s="983" t="s">
        <v>97</v>
      </c>
      <c r="O297" s="988" t="s">
        <v>97</v>
      </c>
      <c r="P297" s="1457"/>
      <c r="Q297" s="1451"/>
    </row>
    <row r="298" spans="1:17" ht="16.149999999999999" customHeight="1" x14ac:dyDescent="0.15">
      <c r="A298" s="1196"/>
      <c r="B298" s="1452"/>
      <c r="C298" s="1456"/>
      <c r="D298" s="1452"/>
      <c r="E298" s="1452"/>
      <c r="F298" s="1452"/>
      <c r="G298" s="1455"/>
      <c r="H298" s="1455"/>
      <c r="I298" s="1454"/>
      <c r="J298" s="1454"/>
      <c r="K298" s="1453"/>
      <c r="L298" s="1453"/>
      <c r="M298" s="1453"/>
      <c r="N298" s="1452"/>
      <c r="O298" s="1452"/>
      <c r="Q298" s="1451"/>
    </row>
    <row r="299" spans="1:17" ht="16.149999999999999" customHeight="1" x14ac:dyDescent="0.15">
      <c r="A299" s="1196"/>
      <c r="B299" s="1238"/>
      <c r="C299" s="1239" t="s">
        <v>1735</v>
      </c>
      <c r="D299" s="1240" t="s">
        <v>2538</v>
      </c>
      <c r="E299" s="1240" t="s">
        <v>2538</v>
      </c>
      <c r="F299" s="1241">
        <v>1031039</v>
      </c>
      <c r="G299" s="1241">
        <v>1023874</v>
      </c>
      <c r="H299" s="1242">
        <v>7166</v>
      </c>
      <c r="I299" s="1334">
        <v>1067515.4000000001</v>
      </c>
      <c r="J299" s="1334">
        <v>2359823.5899999975</v>
      </c>
      <c r="K299" s="1240" t="s">
        <v>97</v>
      </c>
      <c r="L299" s="1240" t="s">
        <v>97</v>
      </c>
      <c r="M299" s="1240" t="s">
        <v>97</v>
      </c>
      <c r="N299" s="1382">
        <v>60105</v>
      </c>
      <c r="O299" s="1385">
        <v>2.0499999999999998</v>
      </c>
      <c r="Q299" s="1451"/>
    </row>
    <row r="300" spans="1:17" ht="16.149999999999999" customHeight="1" x14ac:dyDescent="0.15">
      <c r="A300" s="1196"/>
      <c r="B300" s="1243"/>
      <c r="C300" s="1244" t="s">
        <v>1736</v>
      </c>
      <c r="D300" s="1004" t="s">
        <v>2538</v>
      </c>
      <c r="E300" s="1004" t="s">
        <v>2538</v>
      </c>
      <c r="F300" s="1005">
        <v>469205</v>
      </c>
      <c r="G300" s="1005">
        <v>469205</v>
      </c>
      <c r="H300" s="1006" t="s">
        <v>97</v>
      </c>
      <c r="I300" s="1335">
        <v>203479.99</v>
      </c>
      <c r="J300" s="1335">
        <v>814027.47999999905</v>
      </c>
      <c r="K300" s="1004" t="s">
        <v>97</v>
      </c>
      <c r="L300" s="1004" t="s">
        <v>97</v>
      </c>
      <c r="M300" s="1004" t="s">
        <v>97</v>
      </c>
      <c r="N300" s="1008">
        <v>34596</v>
      </c>
      <c r="O300" s="1386" t="s">
        <v>97</v>
      </c>
      <c r="Q300" s="1451"/>
    </row>
    <row r="301" spans="1:17" ht="16.149999999999999" customHeight="1" x14ac:dyDescent="0.15">
      <c r="A301" s="1196"/>
      <c r="B301" s="1173"/>
      <c r="C301" s="1010" t="s">
        <v>1737</v>
      </c>
      <c r="D301" s="1011" t="s">
        <v>2538</v>
      </c>
      <c r="E301" s="1011" t="s">
        <v>2538</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1"/>
    </row>
    <row r="302" spans="1:17" ht="16.149999999999999" customHeight="1" x14ac:dyDescent="0.15">
      <c r="B302" s="1177"/>
      <c r="C302" s="1017" t="s">
        <v>1738</v>
      </c>
      <c r="D302" s="1018" t="s">
        <v>2538</v>
      </c>
      <c r="E302" s="1018" t="s">
        <v>2538</v>
      </c>
      <c r="F302" s="1019">
        <v>174690</v>
      </c>
      <c r="G302" s="1019">
        <v>174690</v>
      </c>
      <c r="H302" s="1020" t="s">
        <v>97</v>
      </c>
      <c r="I302" s="1337">
        <v>496491.01999999996</v>
      </c>
      <c r="J302" s="1337">
        <v>775570.70999999938</v>
      </c>
      <c r="K302" s="1018" t="s">
        <v>97</v>
      </c>
      <c r="L302" s="1018" t="s">
        <v>97</v>
      </c>
      <c r="M302" s="1018" t="s">
        <v>97</v>
      </c>
      <c r="N302" s="1022">
        <v>4586</v>
      </c>
      <c r="O302" s="1023" t="s">
        <v>97</v>
      </c>
    </row>
    <row r="303" spans="1:17" ht="16.149999999999999" customHeight="1" x14ac:dyDescent="0.15">
      <c r="B303" s="1245"/>
      <c r="C303" s="1025" t="s">
        <v>1739</v>
      </c>
      <c r="D303" s="1026" t="s">
        <v>2538</v>
      </c>
      <c r="E303" s="1026" t="s">
        <v>2538</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149999999999999" customHeight="1" x14ac:dyDescent="0.15">
      <c r="B304" s="1246"/>
      <c r="C304" s="1247" t="s">
        <v>2602</v>
      </c>
      <c r="D304" s="1248" t="s">
        <v>2538</v>
      </c>
      <c r="E304" s="1248" t="s">
        <v>2538</v>
      </c>
      <c r="F304" s="1249">
        <v>6250</v>
      </c>
      <c r="G304" s="1249">
        <v>6250</v>
      </c>
      <c r="H304" s="1250" t="s">
        <v>97</v>
      </c>
      <c r="I304" s="1339">
        <v>1106.76</v>
      </c>
      <c r="J304" s="1339">
        <v>7699.09</v>
      </c>
      <c r="K304" s="1248" t="s">
        <v>97</v>
      </c>
      <c r="L304" s="1248" t="s">
        <v>97</v>
      </c>
      <c r="M304" s="1248" t="s">
        <v>97</v>
      </c>
      <c r="N304" s="1383">
        <v>215</v>
      </c>
      <c r="O304" s="1387" t="s">
        <v>97</v>
      </c>
    </row>
    <row r="305" spans="2:15" ht="16.149999999999999" customHeight="1" x14ac:dyDescent="0.15">
      <c r="B305" s="1251"/>
      <c r="C305" s="1252" t="s">
        <v>1740</v>
      </c>
      <c r="D305" s="1253" t="s">
        <v>2538</v>
      </c>
      <c r="E305" s="1253" t="s">
        <v>2538</v>
      </c>
      <c r="F305" s="1254">
        <v>4900</v>
      </c>
      <c r="G305" s="1254">
        <v>4900</v>
      </c>
      <c r="H305" s="1255" t="s">
        <v>97</v>
      </c>
      <c r="I305" s="1340">
        <v>14427.02</v>
      </c>
      <c r="J305" s="1340" t="s">
        <v>97</v>
      </c>
      <c r="K305" s="1253" t="s">
        <v>97</v>
      </c>
      <c r="L305" s="1253" t="s">
        <v>97</v>
      </c>
      <c r="M305" s="1253" t="s">
        <v>97</v>
      </c>
      <c r="N305" s="1384" t="s">
        <v>97</v>
      </c>
      <c r="O305" s="1388" t="s">
        <v>97</v>
      </c>
    </row>
    <row r="306" spans="2:15" ht="16.149999999999999" customHeight="1" x14ac:dyDescent="0.15">
      <c r="B306" s="415" t="s">
        <v>2603</v>
      </c>
      <c r="C306" s="647"/>
    </row>
    <row r="307" spans="2:15" ht="16.149999999999999" customHeight="1" x14ac:dyDescent="0.15">
      <c r="B307" s="415"/>
    </row>
    <row r="309" spans="2:15" x14ac:dyDescent="0.15">
      <c r="N309" s="694"/>
      <c r="O309" s="694"/>
    </row>
    <row r="310" spans="2:15" x14ac:dyDescent="0.15">
      <c r="N310" s="694"/>
      <c r="O310" s="694"/>
    </row>
  </sheetData>
  <sheetProtection password="DD24" sheet="1" objects="1" scenarios="1"/>
  <phoneticPr fontId="2"/>
  <conditionalFormatting sqref="M103:M109 L111:M113 L116:M116 O232:O297 O4:O97 O121:O230 C298:O298 K114:M115 K110:M110 K117:M297 E4:E102 K4:M102 C110:E297">
    <cfRule type="expression" dxfId="205" priority="38">
      <formula>MOD(ROW(),2)=0</formula>
    </cfRule>
  </conditionalFormatting>
  <conditionalFormatting sqref="K105:L109">
    <cfRule type="expression" dxfId="204" priority="37">
      <formula>MOD(ROW(),2)=0</formula>
    </cfRule>
  </conditionalFormatting>
  <conditionalFormatting sqref="K103:L103">
    <cfRule type="expression" dxfId="203" priority="36">
      <formula>MOD(ROW(),2)=0</formula>
    </cfRule>
  </conditionalFormatting>
  <conditionalFormatting sqref="K104:L104">
    <cfRule type="expression" dxfId="202" priority="35">
      <formula>MOD(ROW(),2)=0</formula>
    </cfRule>
  </conditionalFormatting>
  <conditionalFormatting sqref="E103:E104">
    <cfRule type="expression" dxfId="201" priority="34">
      <formula>MOD(ROW(),2)=0</formula>
    </cfRule>
  </conditionalFormatting>
  <conditionalFormatting sqref="E105:E109">
    <cfRule type="expression" dxfId="200" priority="33">
      <formula>MOD(ROW(),2)=0</formula>
    </cfRule>
  </conditionalFormatting>
  <conditionalFormatting sqref="C4:D46 C57:D102">
    <cfRule type="expression" dxfId="199" priority="32">
      <formula>MOD(ROW(),2)=0</formula>
    </cfRule>
  </conditionalFormatting>
  <conditionalFormatting sqref="K112">
    <cfRule type="expression" dxfId="198" priority="31">
      <formula>MOD(ROW(),2)=0</formula>
    </cfRule>
  </conditionalFormatting>
  <conditionalFormatting sqref="K112">
    <cfRule type="expression" dxfId="197" priority="26">
      <formula>MOD(ROW(),2)=1</formula>
    </cfRule>
    <cfRule type="expression" dxfId="196" priority="27">
      <formula>MOD(ROW(),2)=1</formula>
    </cfRule>
    <cfRule type="expression" dxfId="195" priority="28">
      <formula>"　=MOD(ROW(),2)=1 "</formula>
    </cfRule>
    <cfRule type="expression" dxfId="194" priority="29">
      <formula>MOD(ROW(),2)=0</formula>
    </cfRule>
    <cfRule type="expression" dxfId="193" priority="30">
      <formula>MOD(ROW(),2)=0</formula>
    </cfRule>
  </conditionalFormatting>
  <conditionalFormatting sqref="K116">
    <cfRule type="expression" dxfId="192" priority="25">
      <formula>MOD(ROW(),2)=0</formula>
    </cfRule>
  </conditionalFormatting>
  <conditionalFormatting sqref="K116">
    <cfRule type="expression" dxfId="191" priority="20">
      <formula>MOD(ROW(),2)=1</formula>
    </cfRule>
    <cfRule type="expression" dxfId="190" priority="21">
      <formula>MOD(ROW(),2)=1</formula>
    </cfRule>
    <cfRule type="expression" dxfId="189" priority="22">
      <formula>"　=MOD(ROW(),2)=1 "</formula>
    </cfRule>
    <cfRule type="expression" dxfId="188" priority="23">
      <formula>MOD(ROW(),2)=0</formula>
    </cfRule>
    <cfRule type="expression" dxfId="187" priority="24">
      <formula>MOD(ROW(),2)=0</formula>
    </cfRule>
  </conditionalFormatting>
  <conditionalFormatting sqref="C47:D56">
    <cfRule type="expression" dxfId="186" priority="19">
      <formula>MOD(ROW(),2)=0</formula>
    </cfRule>
  </conditionalFormatting>
  <conditionalFormatting sqref="C103:D109">
    <cfRule type="expression" dxfId="185" priority="18">
      <formula>MOD(ROW(),2)=0</formula>
    </cfRule>
  </conditionalFormatting>
  <conditionalFormatting sqref="O110:O120 O98:O102">
    <cfRule type="expression" dxfId="184" priority="17">
      <formula>MOD(ROW(),2)=0</formula>
    </cfRule>
  </conditionalFormatting>
  <conditionalFormatting sqref="O105:O109">
    <cfRule type="expression" dxfId="183" priority="16">
      <formula>MOD(ROW(),2)=0</formula>
    </cfRule>
  </conditionalFormatting>
  <conditionalFormatting sqref="O103">
    <cfRule type="expression" dxfId="182" priority="15">
      <formula>MOD(ROW(),2)=0</formula>
    </cfRule>
  </conditionalFormatting>
  <conditionalFormatting sqref="O104">
    <cfRule type="expression" dxfId="181" priority="14">
      <formula>MOD(ROW(),2)=0</formula>
    </cfRule>
  </conditionalFormatting>
  <conditionalFormatting sqref="N4:N102 N110:N297">
    <cfRule type="expression" dxfId="180" priority="13">
      <formula>MOD(ROW(),2)=0</formula>
    </cfRule>
  </conditionalFormatting>
  <conditionalFormatting sqref="N105:N109">
    <cfRule type="expression" dxfId="179" priority="12">
      <formula>MOD(ROW(),2)=0</formula>
    </cfRule>
  </conditionalFormatting>
  <conditionalFormatting sqref="N103">
    <cfRule type="expression" dxfId="178" priority="11">
      <formula>MOD(ROW(),2)=0</formula>
    </cfRule>
  </conditionalFormatting>
  <conditionalFormatting sqref="N104">
    <cfRule type="expression" dxfId="177" priority="10">
      <formula>MOD(ROW(),2)=0</formula>
    </cfRule>
  </conditionalFormatting>
  <conditionalFormatting sqref="F4:J4 F6:J51 F5:I5 F53:J102 F52:I52 F110:J297">
    <cfRule type="expression" dxfId="176" priority="9">
      <formula>MOD(ROW(),2)=0</formula>
    </cfRule>
  </conditionalFormatting>
  <conditionalFormatting sqref="F105:F109 G105:J105 H106:J109">
    <cfRule type="expression" dxfId="175" priority="8">
      <formula>MOD(ROW(),2)=0</formula>
    </cfRule>
  </conditionalFormatting>
  <conditionalFormatting sqref="F103:J103">
    <cfRule type="expression" dxfId="174" priority="7">
      <formula>MOD(ROW(),2)=0</formula>
    </cfRule>
  </conditionalFormatting>
  <conditionalFormatting sqref="F104:J104">
    <cfRule type="expression" dxfId="173" priority="6">
      <formula>MOD(ROW(),2)=0</formula>
    </cfRule>
  </conditionalFormatting>
  <conditionalFormatting sqref="G106">
    <cfRule type="expression" dxfId="172" priority="5">
      <formula>MOD(ROW(),2)=0</formula>
    </cfRule>
  </conditionalFormatting>
  <conditionalFormatting sqref="G107:G109">
    <cfRule type="expression" dxfId="171" priority="4">
      <formula>MOD(ROW(),2)=0</formula>
    </cfRule>
  </conditionalFormatting>
  <conditionalFormatting sqref="O231">
    <cfRule type="expression" dxfId="170" priority="3">
      <formula>MOD(ROW(),2)=0</formula>
    </cfRule>
  </conditionalFormatting>
  <conditionalFormatting sqref="J5">
    <cfRule type="expression" dxfId="169" priority="2">
      <formula>MOD(ROW(),2)=0</formula>
    </cfRule>
  </conditionalFormatting>
  <conditionalFormatting sqref="J52">
    <cfRule type="expression" dxfId="16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502" customWidth="1"/>
    <col min="2" max="2" width="24.25" style="1502" bestFit="1" customWidth="1"/>
    <col min="3" max="10" width="17" style="1503" customWidth="1"/>
    <col min="11" max="299" width="17" style="1502" customWidth="1"/>
    <col min="300" max="16384" width="9" style="1502"/>
  </cols>
  <sheetData>
    <row r="1" spans="1:299" ht="23.25" customHeight="1" x14ac:dyDescent="0.25">
      <c r="B1" s="348" t="s">
        <v>2435</v>
      </c>
      <c r="I1" s="1514"/>
      <c r="K1" s="1503"/>
      <c r="EJ1" s="1511"/>
    </row>
    <row r="2" spans="1:299" ht="23.25" customHeight="1" x14ac:dyDescent="0.25">
      <c r="A2" s="1509"/>
      <c r="B2" s="350" t="s">
        <v>575</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10"/>
      <c r="DC2" s="1510"/>
      <c r="DD2" s="1510"/>
      <c r="DE2" s="1510"/>
      <c r="DF2" s="1510"/>
      <c r="DG2" s="1510"/>
      <c r="DH2" s="1510"/>
      <c r="DI2" s="1510"/>
      <c r="DJ2" s="1510"/>
      <c r="DK2" s="1509"/>
      <c r="DL2" s="1509"/>
      <c r="DM2" s="1509"/>
      <c r="DN2" s="1509"/>
      <c r="DO2" s="1509"/>
      <c r="DP2" s="1509"/>
      <c r="DQ2" s="1510"/>
      <c r="DR2" s="1510"/>
      <c r="DS2" s="1510"/>
      <c r="DT2" s="1510"/>
      <c r="DU2" s="1510"/>
      <c r="DV2" s="1509"/>
      <c r="DW2" s="1509"/>
      <c r="DX2" s="1509"/>
      <c r="DY2" s="1509"/>
      <c r="DZ2" s="1509"/>
      <c r="EA2" s="1509"/>
      <c r="EB2" s="1509"/>
      <c r="EC2" s="1509"/>
      <c r="ED2" s="1509"/>
      <c r="EE2" s="1509"/>
      <c r="EF2" s="1509"/>
      <c r="EG2" s="1509"/>
      <c r="EH2" s="1509"/>
      <c r="EI2" s="1509"/>
      <c r="EJ2" s="1510"/>
      <c r="EK2" s="1511"/>
      <c r="EL2" s="1510"/>
      <c r="EM2" s="1510"/>
      <c r="EN2" s="1510"/>
      <c r="EO2" s="1509"/>
      <c r="EP2" s="1509"/>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10"/>
      <c r="IY2" s="1510"/>
      <c r="IZ2" s="1510"/>
      <c r="JA2" s="1510"/>
      <c r="JB2" s="1510"/>
      <c r="JC2" s="1510"/>
      <c r="JD2" s="1510"/>
      <c r="JE2" s="1510"/>
      <c r="JF2" s="1510"/>
      <c r="JG2" s="1509"/>
      <c r="JH2" s="1509"/>
      <c r="JI2" s="1509"/>
      <c r="JJ2" s="1509"/>
      <c r="JK2" s="1509"/>
      <c r="JL2" s="1509"/>
      <c r="JM2" s="1509"/>
      <c r="JN2" s="1509"/>
      <c r="JO2" s="1509"/>
      <c r="JP2" s="1509"/>
      <c r="JQ2" s="1509"/>
      <c r="JR2" s="1509"/>
      <c r="JS2" s="1509"/>
      <c r="JT2" s="1509"/>
      <c r="JU2" s="1509"/>
      <c r="JV2" s="1509"/>
      <c r="JW2" s="1509"/>
      <c r="JX2" s="1509"/>
      <c r="JY2" s="1509"/>
      <c r="JZ2" s="1509"/>
    </row>
    <row r="3" spans="1:299" ht="23.25" customHeight="1" x14ac:dyDescent="0.25">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8" t="s">
        <v>2430</v>
      </c>
      <c r="DH3" s="1508" t="s">
        <v>2429</v>
      </c>
      <c r="DI3" s="1508" t="s">
        <v>2428</v>
      </c>
      <c r="DJ3" s="1508"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8" t="s">
        <v>2324</v>
      </c>
      <c r="KM3" s="1056" t="s">
        <v>808</v>
      </c>
    </row>
    <row r="4" spans="1:299" s="1507" customFormat="1" ht="42.75" x14ac:dyDescent="0.25">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25">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25">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25">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25">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25">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25">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25">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25">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25">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25">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25">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25">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7"/>
      <c r="B24" s="47" t="s">
        <v>594</v>
      </c>
      <c r="C24" s="1505">
        <v>1011279</v>
      </c>
      <c r="D24" s="1505">
        <v>456025</v>
      </c>
      <c r="E24" s="1505">
        <v>176527</v>
      </c>
      <c r="F24" s="1505">
        <v>174690</v>
      </c>
      <c r="G24" s="1505">
        <v>192887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6250</v>
      </c>
      <c r="BK24" s="1505">
        <v>4140</v>
      </c>
      <c r="BL24" s="1505">
        <v>2030</v>
      </c>
      <c r="BM24" s="1505">
        <v>2320</v>
      </c>
      <c r="BN24" s="1505">
        <v>2240</v>
      </c>
      <c r="BO24" s="1505">
        <v>2280</v>
      </c>
      <c r="BP24" s="1505">
        <v>18300</v>
      </c>
      <c r="BQ24" s="1505">
        <v>12100</v>
      </c>
      <c r="BR24" s="1505">
        <v>6100</v>
      </c>
      <c r="BS24" s="1505">
        <v>3450</v>
      </c>
      <c r="BT24" s="1505">
        <v>4000</v>
      </c>
      <c r="BU24" s="1505">
        <v>2280</v>
      </c>
      <c r="BV24" s="1505">
        <v>4210</v>
      </c>
      <c r="BW24" s="1505">
        <v>2230</v>
      </c>
      <c r="BX24" s="1505">
        <v>13640</v>
      </c>
      <c r="BY24" s="1505">
        <v>10407</v>
      </c>
      <c r="BZ24" s="1505">
        <v>6080</v>
      </c>
      <c r="CA24" s="1505">
        <v>4260</v>
      </c>
      <c r="CB24" s="1505">
        <v>3990</v>
      </c>
      <c r="CC24" s="1505">
        <v>3440</v>
      </c>
      <c r="CD24" s="1505">
        <v>3080</v>
      </c>
      <c r="CE24" s="1505">
        <v>2730</v>
      </c>
      <c r="CF24" s="1505">
        <v>2600</v>
      </c>
      <c r="CG24" s="1505">
        <v>2490</v>
      </c>
      <c r="CH24" s="1505">
        <v>1700</v>
      </c>
      <c r="CI24" s="1505">
        <v>1560</v>
      </c>
      <c r="CJ24" s="1505">
        <v>1000</v>
      </c>
      <c r="CK24" s="1505">
        <v>2740</v>
      </c>
      <c r="CL24" s="1505">
        <v>1760</v>
      </c>
      <c r="CM24" s="1505">
        <v>1240</v>
      </c>
      <c r="CN24" s="1505">
        <v>950</v>
      </c>
      <c r="CO24" s="1505">
        <v>850</v>
      </c>
      <c r="CP24" s="1505">
        <v>800</v>
      </c>
      <c r="CQ24" s="1505">
        <v>800</v>
      </c>
      <c r="CR24" s="1505">
        <v>770</v>
      </c>
      <c r="CS24" s="1505">
        <v>600</v>
      </c>
      <c r="CT24" s="1505">
        <v>450</v>
      </c>
      <c r="CU24" s="1505">
        <v>370</v>
      </c>
      <c r="CV24" s="1505">
        <v>350</v>
      </c>
      <c r="CW24" s="1505">
        <v>200</v>
      </c>
      <c r="CX24" s="1505">
        <v>160</v>
      </c>
      <c r="CY24" s="1505">
        <v>10410</v>
      </c>
      <c r="CZ24" s="1505">
        <v>2080</v>
      </c>
      <c r="DA24" s="1505">
        <v>6840</v>
      </c>
      <c r="DB24" s="1505">
        <v>2720</v>
      </c>
      <c r="DC24" s="1505">
        <v>700</v>
      </c>
      <c r="DD24" s="1505">
        <v>2060</v>
      </c>
      <c r="DE24" s="1505">
        <v>1500</v>
      </c>
      <c r="DF24" s="1505">
        <v>5100</v>
      </c>
      <c r="DG24" s="1505">
        <v>2810</v>
      </c>
      <c r="DH24" s="1505">
        <v>2594</v>
      </c>
      <c r="DI24" s="1505">
        <v>2160</v>
      </c>
      <c r="DJ24" s="1505">
        <v>1820</v>
      </c>
      <c r="DK24" s="1505">
        <v>15500</v>
      </c>
      <c r="DL24" s="1505">
        <v>8930</v>
      </c>
      <c r="DM24" s="1505">
        <v>4406</v>
      </c>
      <c r="DN24" s="1505">
        <v>3020</v>
      </c>
      <c r="DO24" s="1505">
        <v>4700</v>
      </c>
      <c r="DP24" s="1505">
        <v>1640</v>
      </c>
      <c r="DQ24" s="1505">
        <v>1060</v>
      </c>
      <c r="DR24" s="1505">
        <v>8500</v>
      </c>
      <c r="DS24" s="1505">
        <v>11600</v>
      </c>
      <c r="DT24" s="1505">
        <v>3560</v>
      </c>
      <c r="DU24" s="1505">
        <v>3800</v>
      </c>
      <c r="DV24" s="1505">
        <v>17400</v>
      </c>
      <c r="DW24" s="1505">
        <v>15710</v>
      </c>
      <c r="DX24" s="1505">
        <v>13700</v>
      </c>
      <c r="DY24" s="1505">
        <v>11410</v>
      </c>
      <c r="DZ24" s="1505">
        <v>10600</v>
      </c>
      <c r="EA24" s="1505">
        <v>8700</v>
      </c>
      <c r="EB24" s="1505">
        <v>8250</v>
      </c>
      <c r="EC24" s="1505">
        <v>7340</v>
      </c>
      <c r="ED24" s="1505">
        <v>4590</v>
      </c>
      <c r="EE24" s="1505">
        <v>3810</v>
      </c>
      <c r="EF24" s="1505">
        <v>3750</v>
      </c>
      <c r="EG24" s="1505">
        <v>2830</v>
      </c>
      <c r="EH24" s="1505">
        <v>2690</v>
      </c>
      <c r="EI24" s="1505">
        <v>10790</v>
      </c>
      <c r="EJ24" s="1505">
        <v>10800</v>
      </c>
      <c r="EK24" s="1505">
        <v>9900</v>
      </c>
      <c r="EL24" s="1505">
        <v>9230</v>
      </c>
      <c r="EM24" s="1505">
        <v>6090</v>
      </c>
      <c r="EN24" s="1505">
        <v>13640</v>
      </c>
      <c r="EO24" s="1505">
        <v>3460</v>
      </c>
      <c r="EP24" s="1505">
        <v>3400</v>
      </c>
      <c r="EQ24" s="1505">
        <v>989</v>
      </c>
      <c r="ER24" s="1505">
        <v>713</v>
      </c>
      <c r="ES24" s="1505">
        <v>750</v>
      </c>
      <c r="ET24" s="1505">
        <v>746</v>
      </c>
      <c r="EU24" s="1505">
        <v>939</v>
      </c>
      <c r="EV24" s="1505">
        <v>2280</v>
      </c>
      <c r="EW24" s="1505">
        <v>1590</v>
      </c>
      <c r="EX24" s="1505">
        <v>1110</v>
      </c>
      <c r="EY24" s="1505">
        <v>932</v>
      </c>
      <c r="EZ24" s="1505">
        <v>1190</v>
      </c>
      <c r="FA24" s="1505">
        <v>1160</v>
      </c>
      <c r="FB24" s="1505">
        <v>3320</v>
      </c>
      <c r="FC24" s="1505">
        <v>623</v>
      </c>
      <c r="FD24" s="1505">
        <v>928</v>
      </c>
      <c r="FE24" s="1505">
        <v>652</v>
      </c>
      <c r="FF24" s="1505">
        <v>1030</v>
      </c>
      <c r="FG24" s="1505">
        <v>1470</v>
      </c>
      <c r="FH24" s="1505">
        <v>1920</v>
      </c>
      <c r="FI24" s="1505">
        <v>2090</v>
      </c>
      <c r="FJ24" s="1505">
        <v>2710</v>
      </c>
      <c r="FK24" s="1505">
        <v>1650</v>
      </c>
      <c r="FL24" s="1505">
        <v>1100</v>
      </c>
      <c r="FM24" s="1505">
        <v>938</v>
      </c>
      <c r="FN24" s="1505">
        <v>972</v>
      </c>
      <c r="FO24" s="1505">
        <v>1830</v>
      </c>
      <c r="FP24" s="1505">
        <v>359</v>
      </c>
      <c r="FQ24" s="1505">
        <v>1140</v>
      </c>
      <c r="FR24" s="1505">
        <v>1090</v>
      </c>
      <c r="FS24" s="1505">
        <v>679</v>
      </c>
      <c r="FT24" s="1505">
        <v>2040</v>
      </c>
      <c r="FU24" s="1505">
        <v>1260</v>
      </c>
      <c r="FV24" s="1505">
        <v>1410</v>
      </c>
      <c r="FW24" s="1505">
        <v>775</v>
      </c>
      <c r="FX24" s="1505">
        <v>474</v>
      </c>
      <c r="FY24" s="1505">
        <v>414</v>
      </c>
      <c r="FZ24" s="1505">
        <v>2970</v>
      </c>
      <c r="GA24" s="1505">
        <v>1310</v>
      </c>
      <c r="GB24" s="1505">
        <v>1080</v>
      </c>
      <c r="GC24" s="1505">
        <v>2850</v>
      </c>
      <c r="GD24" s="1505">
        <v>2570</v>
      </c>
      <c r="GE24" s="1505">
        <v>2100</v>
      </c>
      <c r="GF24" s="1505">
        <v>4220</v>
      </c>
      <c r="GG24" s="1505">
        <v>1550</v>
      </c>
      <c r="GH24" s="1505">
        <v>557</v>
      </c>
      <c r="GI24" s="1505">
        <v>866</v>
      </c>
      <c r="GJ24" s="1505">
        <v>1490</v>
      </c>
      <c r="GK24" s="1505">
        <v>1090</v>
      </c>
      <c r="GL24" s="1505">
        <v>885</v>
      </c>
      <c r="GM24" s="1505">
        <v>430</v>
      </c>
      <c r="GN24" s="1505">
        <v>421</v>
      </c>
      <c r="GO24" s="1505">
        <v>594</v>
      </c>
      <c r="GP24" s="1505">
        <v>1430</v>
      </c>
      <c r="GQ24" s="1505">
        <v>2900</v>
      </c>
      <c r="GR24" s="1505">
        <v>718</v>
      </c>
      <c r="GS24" s="1505">
        <v>717</v>
      </c>
      <c r="GT24" s="1505">
        <v>724</v>
      </c>
      <c r="GU24" s="1505">
        <v>667</v>
      </c>
      <c r="GV24" s="1505">
        <v>549</v>
      </c>
      <c r="GW24" s="1505">
        <v>338</v>
      </c>
      <c r="GX24" s="1505">
        <v>746</v>
      </c>
      <c r="GY24" s="1505">
        <v>1390</v>
      </c>
      <c r="GZ24" s="1505">
        <v>494</v>
      </c>
      <c r="HA24" s="1505">
        <v>1860</v>
      </c>
      <c r="HB24" s="1505">
        <v>1040</v>
      </c>
      <c r="HC24" s="1505">
        <v>951</v>
      </c>
      <c r="HD24" s="1505">
        <v>905</v>
      </c>
      <c r="HE24" s="1505">
        <v>774</v>
      </c>
      <c r="HF24" s="1505">
        <v>1720</v>
      </c>
      <c r="HG24" s="1505">
        <v>498</v>
      </c>
      <c r="HH24" s="1505">
        <v>1060</v>
      </c>
      <c r="HI24" s="1505">
        <v>414</v>
      </c>
      <c r="HJ24" s="1505">
        <v>1790</v>
      </c>
      <c r="HK24" s="1505">
        <v>730</v>
      </c>
      <c r="HL24" s="1505">
        <v>437</v>
      </c>
      <c r="HM24" s="1505">
        <v>3800</v>
      </c>
      <c r="HN24" s="1505">
        <v>2420</v>
      </c>
      <c r="HO24" s="1505">
        <v>779</v>
      </c>
      <c r="HP24" s="1505">
        <v>632</v>
      </c>
      <c r="HQ24" s="1505">
        <v>528</v>
      </c>
      <c r="HR24" s="1505">
        <v>1290</v>
      </c>
      <c r="HS24" s="1505">
        <v>758</v>
      </c>
      <c r="HT24" s="1505">
        <v>722</v>
      </c>
      <c r="HU24" s="1505">
        <v>640</v>
      </c>
      <c r="HV24" s="1505">
        <v>981</v>
      </c>
      <c r="HW24" s="1505">
        <v>1140</v>
      </c>
      <c r="HX24" s="1505">
        <v>1080</v>
      </c>
      <c r="HY24" s="1505">
        <v>384</v>
      </c>
      <c r="HZ24" s="1505">
        <v>1910</v>
      </c>
      <c r="IA24" s="1505">
        <v>1910</v>
      </c>
      <c r="IB24" s="1505">
        <v>1280</v>
      </c>
      <c r="IC24" s="1505">
        <v>791</v>
      </c>
      <c r="ID24" s="1505">
        <v>1520</v>
      </c>
      <c r="IE24" s="1505">
        <v>1940</v>
      </c>
      <c r="IF24" s="1505">
        <v>962</v>
      </c>
      <c r="IG24" s="1505">
        <v>1020</v>
      </c>
      <c r="IH24" s="1505">
        <v>493</v>
      </c>
      <c r="II24" s="1505">
        <v>804</v>
      </c>
      <c r="IJ24" s="1505">
        <v>633</v>
      </c>
      <c r="IK24" s="1505">
        <v>730</v>
      </c>
      <c r="IL24" s="1505">
        <v>488</v>
      </c>
      <c r="IM24" s="1505">
        <v>469</v>
      </c>
      <c r="IN24" s="1505">
        <v>747</v>
      </c>
      <c r="IO24" s="1505">
        <v>761</v>
      </c>
      <c r="IP24" s="1505">
        <v>1580</v>
      </c>
      <c r="IQ24" s="1505">
        <v>920</v>
      </c>
      <c r="IR24" s="1505">
        <v>720</v>
      </c>
      <c r="IS24" s="1505">
        <v>1058</v>
      </c>
      <c r="IT24" s="1505">
        <v>7140</v>
      </c>
      <c r="IU24" s="1505">
        <v>5290</v>
      </c>
      <c r="IV24" s="1505">
        <v>2850</v>
      </c>
      <c r="IW24" s="1505">
        <v>1320</v>
      </c>
      <c r="IX24" s="1505">
        <v>1310</v>
      </c>
      <c r="IY24" s="1505">
        <v>1300</v>
      </c>
      <c r="IZ24" s="1505">
        <v>1110</v>
      </c>
      <c r="JA24" s="1505">
        <v>785</v>
      </c>
      <c r="JB24" s="1505">
        <v>2750</v>
      </c>
      <c r="JC24" s="1505">
        <v>2280</v>
      </c>
      <c r="JD24" s="1505">
        <v>1216</v>
      </c>
      <c r="JE24" s="1505">
        <v>966</v>
      </c>
      <c r="JF24" s="1505">
        <v>844</v>
      </c>
      <c r="JG24" s="1505">
        <v>652</v>
      </c>
      <c r="JH24" s="1505">
        <v>735</v>
      </c>
      <c r="JI24" s="1505">
        <v>1620</v>
      </c>
      <c r="JJ24" s="1505">
        <v>274</v>
      </c>
      <c r="JK24" s="1505">
        <v>502</v>
      </c>
      <c r="JL24" s="1505">
        <v>334</v>
      </c>
      <c r="JM24" s="1505">
        <v>547</v>
      </c>
      <c r="JN24" s="1505">
        <v>475</v>
      </c>
      <c r="JO24" s="1505">
        <v>394</v>
      </c>
      <c r="JP24" s="1505">
        <v>249</v>
      </c>
      <c r="JQ24" s="1505">
        <v>229</v>
      </c>
      <c r="JR24" s="1505">
        <v>437</v>
      </c>
      <c r="JS24" s="1505">
        <v>616</v>
      </c>
      <c r="JT24" s="1505">
        <v>4480</v>
      </c>
      <c r="JU24" s="1505">
        <v>1730</v>
      </c>
      <c r="JV24" s="1505">
        <v>1140</v>
      </c>
      <c r="JW24" s="1505">
        <v>466</v>
      </c>
      <c r="JX24" s="1505">
        <v>949</v>
      </c>
      <c r="JY24" s="1505">
        <v>712</v>
      </c>
      <c r="JZ24" s="1505">
        <v>553</v>
      </c>
      <c r="KA24" s="1505">
        <v>1020</v>
      </c>
      <c r="KB24" s="1505">
        <v>1590</v>
      </c>
      <c r="KC24" s="1505">
        <v>3770</v>
      </c>
      <c r="KD24" s="1505">
        <v>1810</v>
      </c>
      <c r="KE24" s="1505">
        <v>588</v>
      </c>
      <c r="KF24" s="1505">
        <v>265</v>
      </c>
      <c r="KG24" s="1505">
        <v>398</v>
      </c>
      <c r="KH24" s="1505">
        <v>622</v>
      </c>
      <c r="KI24" s="1505">
        <v>604</v>
      </c>
      <c r="KJ24" s="1505">
        <v>5567</v>
      </c>
      <c r="KK24" s="1505">
        <v>3600</v>
      </c>
      <c r="KL24" s="1505">
        <v>2650</v>
      </c>
      <c r="KM24" s="1505">
        <v>4900</v>
      </c>
    </row>
    <row r="25" spans="1:299"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25">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7" customWidth="1"/>
    <col min="2" max="2" width="24.2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25">
      <c r="B1" s="1298" t="s">
        <v>2121</v>
      </c>
      <c r="I1" s="1300"/>
      <c r="K1" s="1299"/>
      <c r="EA1" s="1301"/>
    </row>
    <row r="2" spans="1:293" ht="23.25" customHeight="1" x14ac:dyDescent="0.25">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25">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42.75" x14ac:dyDescent="0.25">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25">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25">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25">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25">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25">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25">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25">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25">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25">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25">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25">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25">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25">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25">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700</v>
      </c>
      <c r="C2" s="1610" t="s">
        <v>549</v>
      </c>
      <c r="D2" s="1657" t="s">
        <v>669</v>
      </c>
      <c r="E2" s="1618" t="s">
        <v>671</v>
      </c>
      <c r="F2" s="1619"/>
      <c r="G2" s="1620" t="s">
        <v>1768</v>
      </c>
      <c r="H2" s="1621"/>
      <c r="I2" s="1622"/>
      <c r="J2" s="1610" t="s">
        <v>1769</v>
      </c>
      <c r="K2" s="1521"/>
    </row>
    <row r="3" spans="2:14" s="1263" customFormat="1" ht="27" customHeight="1" x14ac:dyDescent="0.15">
      <c r="B3" s="1614"/>
      <c r="C3" s="1611"/>
      <c r="D3" s="1617"/>
      <c r="E3" s="1264" t="s">
        <v>670</v>
      </c>
      <c r="F3" s="1265" t="s">
        <v>826</v>
      </c>
      <c r="G3" s="1264" t="s">
        <v>670</v>
      </c>
      <c r="H3" s="1265" t="s">
        <v>2480</v>
      </c>
      <c r="I3" s="1266" t="s">
        <v>2479</v>
      </c>
      <c r="J3" s="1611"/>
      <c r="K3" s="1521"/>
    </row>
    <row r="4" spans="2:14" s="1263" customFormat="1" ht="16.350000000000001" customHeight="1" x14ac:dyDescent="0.15">
      <c r="B4" s="1615"/>
      <c r="C4" s="1612"/>
      <c r="D4" s="1267" t="s">
        <v>576</v>
      </c>
      <c r="E4" s="1267" t="s">
        <v>576</v>
      </c>
      <c r="F4" s="1072" t="s">
        <v>2478</v>
      </c>
      <c r="G4" s="1267" t="s">
        <v>576</v>
      </c>
      <c r="H4" s="1072" t="s">
        <v>1975</v>
      </c>
      <c r="I4" s="1073" t="s">
        <v>694</v>
      </c>
      <c r="J4" s="1612"/>
      <c r="K4" s="1521"/>
    </row>
    <row r="5" spans="2:14" ht="16.350000000000001" customHeight="1" x14ac:dyDescent="0.15">
      <c r="B5" s="884" t="s">
        <v>6</v>
      </c>
      <c r="C5" s="1520" t="s">
        <v>595</v>
      </c>
      <c r="D5" s="530">
        <v>49800</v>
      </c>
      <c r="E5" s="530">
        <v>49400</v>
      </c>
      <c r="F5" s="717">
        <v>3.5999999999999996</v>
      </c>
      <c r="G5" s="530">
        <v>49900</v>
      </c>
      <c r="H5" s="1519">
        <v>3.8</v>
      </c>
      <c r="I5" s="717">
        <v>3.8</v>
      </c>
      <c r="J5" s="499"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27600</v>
      </c>
      <c r="E7" s="539">
        <v>27900</v>
      </c>
      <c r="F7" s="377">
        <v>3.8</v>
      </c>
      <c r="G7" s="539">
        <v>27200</v>
      </c>
      <c r="H7" s="377">
        <v>3.5</v>
      </c>
      <c r="I7" s="377">
        <v>4</v>
      </c>
      <c r="J7" s="379" t="s">
        <v>544</v>
      </c>
      <c r="M7" s="1101"/>
      <c r="N7" s="1269"/>
    </row>
    <row r="8" spans="2:14" ht="16.350000000000001" customHeight="1" x14ac:dyDescent="0.15">
      <c r="B8" s="884" t="s">
        <v>5</v>
      </c>
      <c r="C8" s="1096" t="s">
        <v>1304</v>
      </c>
      <c r="D8" s="330">
        <v>12300</v>
      </c>
      <c r="E8" s="539">
        <v>12500</v>
      </c>
      <c r="F8" s="377">
        <v>3.5</v>
      </c>
      <c r="G8" s="539">
        <v>12100</v>
      </c>
      <c r="H8" s="377">
        <v>3.3</v>
      </c>
      <c r="I8" s="377">
        <v>3.7</v>
      </c>
      <c r="J8" s="379" t="s">
        <v>544</v>
      </c>
      <c r="M8" s="1101"/>
      <c r="N8" s="1269"/>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69"/>
    </row>
    <row r="87" spans="2:14" ht="15.95" customHeight="1" x14ac:dyDescent="0.15">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15">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15">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15">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15">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15">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15">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15">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15">
      <c r="B118" s="1518" t="s">
        <v>2100</v>
      </c>
      <c r="C118" s="1517" t="s">
        <v>2111</v>
      </c>
      <c r="D118" s="330">
        <v>3610</v>
      </c>
      <c r="E118" s="330">
        <v>3700</v>
      </c>
      <c r="F118" s="376">
        <v>4.5</v>
      </c>
      <c r="G118" s="330">
        <v>3510</v>
      </c>
      <c r="H118" s="377">
        <v>4.3</v>
      </c>
      <c r="I118" s="376">
        <v>4.7</v>
      </c>
      <c r="J118" s="378" t="s">
        <v>546</v>
      </c>
      <c r="M118" s="1101"/>
      <c r="N118" s="1269"/>
    </row>
    <row r="119" spans="2:14" ht="16.350000000000001" customHeight="1" thickBot="1" x14ac:dyDescent="0.2">
      <c r="B119" s="1516"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15">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15">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15">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15">
      <c r="B294" s="1515"/>
      <c r="M294" s="1101"/>
      <c r="N294" s="1269"/>
    </row>
    <row r="295" spans="2:14" ht="16.350000000000001" customHeight="1" x14ac:dyDescent="0.15">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15">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15">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15">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15">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0"/>
      <c r="D303" s="743"/>
      <c r="E303" s="1290"/>
      <c r="F303" s="1290"/>
      <c r="G303" s="28"/>
      <c r="H303" s="32"/>
      <c r="I303" s="1290"/>
      <c r="J303" s="1290"/>
    </row>
    <row r="304" spans="2:14" ht="16.350000000000001" customHeight="1" x14ac:dyDescent="0.15">
      <c r="B304" s="30" t="s">
        <v>2446</v>
      </c>
      <c r="C304" s="1290"/>
      <c r="D304" s="743"/>
      <c r="E304" s="1290"/>
      <c r="F304" s="1290"/>
      <c r="G304" s="28"/>
      <c r="H304" s="32"/>
      <c r="I304" s="1290"/>
      <c r="J304" s="1290"/>
    </row>
    <row r="305" spans="2:14" ht="16.350000000000001" customHeight="1" x14ac:dyDescent="0.15">
      <c r="B305" s="30" t="s">
        <v>2445</v>
      </c>
      <c r="C305" s="1290"/>
      <c r="D305" s="743"/>
      <c r="E305" s="1290"/>
      <c r="F305" s="1290"/>
      <c r="G305" s="28"/>
      <c r="H305" s="32"/>
      <c r="I305" s="1290"/>
      <c r="J305" s="1290"/>
    </row>
    <row r="306" spans="2:14" ht="16.350000000000001" customHeight="1" x14ac:dyDescent="0.15">
      <c r="B306" s="30" t="s">
        <v>2444</v>
      </c>
      <c r="C306" s="1290"/>
      <c r="D306" s="743"/>
      <c r="E306" s="1290"/>
      <c r="F306" s="1290"/>
      <c r="G306" s="28"/>
      <c r="H306" s="32"/>
      <c r="I306" s="1290"/>
      <c r="J306" s="1290"/>
    </row>
    <row r="307" spans="2:14" s="1262" customFormat="1" ht="16.350000000000001" customHeight="1" x14ac:dyDescent="0.15">
      <c r="B307" s="30" t="s">
        <v>2443</v>
      </c>
      <c r="C307" s="1290"/>
      <c r="D307" s="743"/>
      <c r="E307" s="1290"/>
      <c r="F307" s="1290"/>
      <c r="G307" s="28"/>
      <c r="H307" s="32"/>
      <c r="I307" s="1290"/>
      <c r="J307" s="1290"/>
      <c r="K307" s="1141"/>
      <c r="L307" s="1103"/>
      <c r="M307" s="1103"/>
      <c r="N307" s="1103"/>
    </row>
    <row r="308" spans="2:14" s="1262" customFormat="1" ht="16.350000000000001" customHeight="1" x14ac:dyDescent="0.15">
      <c r="B308" s="30" t="s">
        <v>2442</v>
      </c>
      <c r="C308" s="1290"/>
      <c r="D308" s="743"/>
      <c r="E308" s="1290"/>
      <c r="F308" s="1290"/>
      <c r="G308" s="28"/>
      <c r="H308" s="32"/>
      <c r="I308" s="1290"/>
      <c r="J308" s="1290"/>
      <c r="K308" s="1141"/>
      <c r="L308" s="1103"/>
      <c r="M308" s="1103"/>
      <c r="N308" s="1103"/>
    </row>
    <row r="309" spans="2:14" s="1262" customFormat="1" ht="16.350000000000001" customHeight="1" x14ac:dyDescent="0.15">
      <c r="B309" s="30" t="s">
        <v>2441</v>
      </c>
      <c r="C309" s="1290"/>
      <c r="D309" s="743"/>
      <c r="E309" s="1290"/>
      <c r="F309" s="1290"/>
      <c r="G309" s="28"/>
      <c r="H309" s="32"/>
      <c r="I309" s="1290"/>
      <c r="J309" s="1290"/>
      <c r="K309" s="1141"/>
      <c r="L309" s="1103"/>
      <c r="M309" s="1103"/>
      <c r="N309" s="1103"/>
    </row>
    <row r="310" spans="2:14" ht="16.350000000000001" customHeight="1" x14ac:dyDescent="0.15">
      <c r="B310" s="30" t="s">
        <v>2440</v>
      </c>
      <c r="C310" s="1290"/>
      <c r="D310" s="743"/>
      <c r="E310" s="1290"/>
      <c r="F310" s="1290"/>
      <c r="G310" s="28"/>
      <c r="H310" s="32"/>
      <c r="I310" s="1290"/>
      <c r="J310" s="1290"/>
    </row>
    <row r="311" spans="2:14" ht="16.350000000000001" customHeight="1" x14ac:dyDescent="0.15">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67" priority="24">
      <formula>MOD(ROW(),2)=0</formula>
    </cfRule>
  </conditionalFormatting>
  <conditionalFormatting sqref="C5:C47">
    <cfRule type="expression" dxfId="166" priority="23">
      <formula>MOD(ROW(),2)=0</formula>
    </cfRule>
  </conditionalFormatting>
  <conditionalFormatting sqref="C49:C55">
    <cfRule type="expression" dxfId="165" priority="22">
      <formula>MOD(ROW(),2)=0</formula>
    </cfRule>
  </conditionalFormatting>
  <conditionalFormatting sqref="C49:C55">
    <cfRule type="expression" dxfId="164" priority="21">
      <formula>MOD(ROW(),2)=0</formula>
    </cfRule>
  </conditionalFormatting>
  <conditionalFormatting sqref="C48">
    <cfRule type="expression" dxfId="163" priority="20">
      <formula>MOD(ROW(),2)=0</formula>
    </cfRule>
  </conditionalFormatting>
  <conditionalFormatting sqref="C48">
    <cfRule type="expression" dxfId="162" priority="19">
      <formula>MOD(ROW(),2)=0</formula>
    </cfRule>
  </conditionalFormatting>
  <conditionalFormatting sqref="D5:I47 D56:I134">
    <cfRule type="expression" dxfId="161" priority="18">
      <formula>MOD(ROW(),2)=0</formula>
    </cfRule>
  </conditionalFormatting>
  <conditionalFormatting sqref="D5:I47">
    <cfRule type="expression" dxfId="160" priority="17">
      <formula>MOD(ROW(),2)=0</formula>
    </cfRule>
  </conditionalFormatting>
  <conditionalFormatting sqref="H110">
    <cfRule type="expression" dxfId="159" priority="16">
      <formula>MOD(ROW(),2)=0</formula>
    </cfRule>
  </conditionalFormatting>
  <conditionalFormatting sqref="H111:H113">
    <cfRule type="expression" dxfId="158" priority="15">
      <formula>MOD(ROW(),2)=0</formula>
    </cfRule>
  </conditionalFormatting>
  <conditionalFormatting sqref="D49:I55">
    <cfRule type="expression" dxfId="157" priority="14">
      <formula>MOD(ROW(),2)=0</formula>
    </cfRule>
  </conditionalFormatting>
  <conditionalFormatting sqref="D49:I55">
    <cfRule type="expression" dxfId="156" priority="13">
      <formula>MOD(ROW(),2)=0</formula>
    </cfRule>
  </conditionalFormatting>
  <conditionalFormatting sqref="D48:I48">
    <cfRule type="expression" dxfId="155" priority="12">
      <formula>MOD(ROW(),2)=0</formula>
    </cfRule>
  </conditionalFormatting>
  <conditionalFormatting sqref="D48:I48">
    <cfRule type="expression" dxfId="154" priority="11">
      <formula>MOD(ROW(),2)=0</formula>
    </cfRule>
  </conditionalFormatting>
  <conditionalFormatting sqref="J5:J47 J56:J134">
    <cfRule type="expression" dxfId="153" priority="10">
      <formula>MOD(ROW(),2)=0</formula>
    </cfRule>
  </conditionalFormatting>
  <conditionalFormatting sqref="J5:J47">
    <cfRule type="expression" dxfId="152" priority="9">
      <formula>MOD(ROW(),2)=0</formula>
    </cfRule>
  </conditionalFormatting>
  <conditionalFormatting sqref="J49:J55">
    <cfRule type="expression" dxfId="151" priority="8">
      <formula>MOD(ROW(),2)=0</formula>
    </cfRule>
  </conditionalFormatting>
  <conditionalFormatting sqref="J49:J55">
    <cfRule type="expression" dxfId="150" priority="7">
      <formula>MOD(ROW(),2)=0</formula>
    </cfRule>
  </conditionalFormatting>
  <conditionalFormatting sqref="J48">
    <cfRule type="expression" dxfId="149" priority="6">
      <formula>MOD(ROW(),2)=0</formula>
    </cfRule>
  </conditionalFormatting>
  <conditionalFormatting sqref="J48">
    <cfRule type="expression" dxfId="148" priority="5">
      <formula>MOD(ROW(),2)=0</formula>
    </cfRule>
  </conditionalFormatting>
  <conditionalFormatting sqref="H110">
    <cfRule type="expression" dxfId="147" priority="4">
      <formula>MOD(ROW(),2)=0</formula>
    </cfRule>
  </conditionalFormatting>
  <conditionalFormatting sqref="C135:C138">
    <cfRule type="expression" dxfId="146" priority="3">
      <formula>MOD(ROW(),2)=0</formula>
    </cfRule>
  </conditionalFormatting>
  <conditionalFormatting sqref="D135:I138">
    <cfRule type="expression" dxfId="145" priority="2">
      <formula>MOD(ROW(),2)=0</formula>
    </cfRule>
  </conditionalFormatting>
  <conditionalFormatting sqref="J135:J138">
    <cfRule type="expression" dxfId="14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1965</v>
      </c>
      <c r="C2" s="1610" t="s">
        <v>1862</v>
      </c>
      <c r="D2" s="1616" t="s">
        <v>1966</v>
      </c>
      <c r="E2" s="1618" t="s">
        <v>1967</v>
      </c>
      <c r="F2" s="1619"/>
      <c r="G2" s="1620" t="s">
        <v>536</v>
      </c>
      <c r="H2" s="1621"/>
      <c r="I2" s="1622"/>
      <c r="J2" s="1610" t="s">
        <v>1968</v>
      </c>
    </row>
    <row r="3" spans="2:14" s="1263" customFormat="1" ht="27" customHeight="1" x14ac:dyDescent="0.15">
      <c r="B3" s="1614"/>
      <c r="C3" s="1611"/>
      <c r="D3" s="1617"/>
      <c r="E3" s="1264" t="s">
        <v>1969</v>
      </c>
      <c r="F3" s="1265" t="s">
        <v>1970</v>
      </c>
      <c r="G3" s="1264" t="s">
        <v>1969</v>
      </c>
      <c r="H3" s="1265" t="s">
        <v>1971</v>
      </c>
      <c r="I3" s="1266" t="s">
        <v>1972</v>
      </c>
      <c r="J3" s="1611"/>
    </row>
    <row r="4" spans="2:14" s="1263" customFormat="1" ht="16.350000000000001" customHeight="1" x14ac:dyDescent="0.15">
      <c r="B4" s="1615"/>
      <c r="C4" s="1612"/>
      <c r="D4" s="1267" t="s">
        <v>1973</v>
      </c>
      <c r="E4" s="1267" t="s">
        <v>1973</v>
      </c>
      <c r="F4" s="1072" t="s">
        <v>1974</v>
      </c>
      <c r="G4" s="1267" t="s">
        <v>1973</v>
      </c>
      <c r="H4" s="1072" t="s">
        <v>1975</v>
      </c>
      <c r="I4" s="1073" t="s">
        <v>1974</v>
      </c>
      <c r="J4" s="1612"/>
    </row>
    <row r="5" spans="2:14" ht="16.350000000000001" customHeight="1" x14ac:dyDescent="0.15">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69"/>
    </row>
    <row r="83" spans="2:14" ht="15.95" customHeight="1" x14ac:dyDescent="0.15">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15">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15">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15">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15">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15">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15">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15">
      <c r="B283" s="1276"/>
      <c r="M283" s="1101"/>
      <c r="N283" s="1269"/>
    </row>
    <row r="284" spans="2:14" ht="16.350000000000001" customHeight="1" x14ac:dyDescent="0.15">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15">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15">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15">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15">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0"/>
      <c r="D291" s="743"/>
      <c r="E291" s="1290"/>
      <c r="F291" s="1290"/>
      <c r="G291" s="28"/>
      <c r="H291" s="32"/>
      <c r="I291" s="1290"/>
      <c r="J291" s="1290"/>
    </row>
    <row r="292" spans="2:14" ht="16.350000000000001" customHeight="1" x14ac:dyDescent="0.15">
      <c r="B292" s="30" t="s">
        <v>2180</v>
      </c>
      <c r="C292" s="1290"/>
      <c r="D292" s="743"/>
      <c r="E292" s="1290"/>
      <c r="F292" s="1290"/>
      <c r="G292" s="28"/>
      <c r="H292" s="32"/>
      <c r="I292" s="1290"/>
      <c r="J292" s="1290"/>
    </row>
    <row r="293" spans="2:14" ht="16.350000000000001" customHeight="1" x14ac:dyDescent="0.15">
      <c r="B293" s="30" t="s">
        <v>2177</v>
      </c>
      <c r="C293" s="1290"/>
      <c r="D293" s="743"/>
      <c r="E293" s="1290"/>
      <c r="F293" s="1290"/>
      <c r="G293" s="28"/>
      <c r="H293" s="32"/>
      <c r="I293" s="1290"/>
      <c r="J293" s="1290"/>
    </row>
    <row r="294" spans="2:14" ht="16.350000000000001" customHeight="1" x14ac:dyDescent="0.15">
      <c r="B294" s="30" t="s">
        <v>1987</v>
      </c>
      <c r="C294" s="1290"/>
      <c r="D294" s="743"/>
      <c r="E294" s="1290"/>
      <c r="F294" s="1290"/>
      <c r="G294" s="28"/>
      <c r="H294" s="32"/>
      <c r="I294" s="1290"/>
      <c r="J294" s="1290"/>
    </row>
    <row r="295" spans="2:14" s="1262" customFormat="1" ht="16.350000000000001" customHeight="1" x14ac:dyDescent="0.15">
      <c r="B295" s="30" t="s">
        <v>2178</v>
      </c>
      <c r="C295" s="1290"/>
      <c r="D295" s="743"/>
      <c r="E295" s="1290"/>
      <c r="F295" s="1290"/>
      <c r="G295" s="28"/>
      <c r="H295" s="32"/>
      <c r="I295" s="1290"/>
      <c r="J295" s="1290"/>
      <c r="K295" s="1103"/>
      <c r="L295" s="1103"/>
      <c r="M295" s="1103"/>
      <c r="N295" s="1103"/>
    </row>
    <row r="296" spans="2:14" s="1262" customFormat="1" ht="16.350000000000001" customHeight="1" x14ac:dyDescent="0.15">
      <c r="B296" s="30" t="s">
        <v>2045</v>
      </c>
      <c r="C296" s="1290"/>
      <c r="D296" s="743"/>
      <c r="E296" s="1290"/>
      <c r="F296" s="1290"/>
      <c r="G296" s="28"/>
      <c r="H296" s="32"/>
      <c r="I296" s="1290"/>
      <c r="J296" s="1290"/>
      <c r="K296" s="1103"/>
      <c r="L296" s="1103"/>
      <c r="M296" s="1103"/>
      <c r="N296" s="1103"/>
    </row>
    <row r="297" spans="2:14" s="1262" customFormat="1" ht="16.350000000000001" customHeight="1" x14ac:dyDescent="0.15">
      <c r="B297" s="30" t="s">
        <v>2179</v>
      </c>
      <c r="C297" s="1290"/>
      <c r="D297" s="743"/>
      <c r="E297" s="1290"/>
      <c r="F297" s="1290"/>
      <c r="G297" s="28"/>
      <c r="H297" s="32"/>
      <c r="I297" s="1290"/>
      <c r="J297" s="1290"/>
      <c r="K297" s="1103"/>
      <c r="L297" s="1103"/>
      <c r="M297" s="1103"/>
      <c r="N297" s="1103"/>
    </row>
    <row r="298" spans="2:14" ht="16.350000000000001" customHeight="1" x14ac:dyDescent="0.15">
      <c r="B298" s="30" t="s">
        <v>2182</v>
      </c>
      <c r="C298" s="1290"/>
      <c r="D298" s="743"/>
      <c r="E298" s="1290"/>
      <c r="F298" s="1290"/>
      <c r="G298" s="28"/>
      <c r="H298" s="32"/>
      <c r="I298" s="1290"/>
      <c r="J298" s="1290"/>
    </row>
    <row r="299" spans="2:14" ht="16.350000000000001" customHeight="1" x14ac:dyDescent="0.15">
      <c r="B299" s="30" t="s">
        <v>2181</v>
      </c>
      <c r="C299" s="1290"/>
      <c r="D299" s="743"/>
      <c r="E299" s="1290"/>
      <c r="F299" s="1290"/>
      <c r="G299" s="28"/>
      <c r="H299" s="32"/>
      <c r="I299" s="1290"/>
      <c r="J299" s="1290"/>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43" priority="24">
      <formula>MOD(ROW(),2)=0</formula>
    </cfRule>
  </conditionalFormatting>
  <conditionalFormatting sqref="C5:C47">
    <cfRule type="expression" dxfId="142" priority="23">
      <formula>MOD(ROW(),2)=0</formula>
    </cfRule>
  </conditionalFormatting>
  <conditionalFormatting sqref="C49:C51">
    <cfRule type="expression" dxfId="141" priority="22">
      <formula>MOD(ROW(),2)=0</formula>
    </cfRule>
  </conditionalFormatting>
  <conditionalFormatting sqref="C49:C51">
    <cfRule type="expression" dxfId="140" priority="21">
      <formula>MOD(ROW(),2)=0</formula>
    </cfRule>
  </conditionalFormatting>
  <conditionalFormatting sqref="C48">
    <cfRule type="expression" dxfId="139" priority="20">
      <formula>MOD(ROW(),2)=0</formula>
    </cfRule>
  </conditionalFormatting>
  <conditionalFormatting sqref="C48">
    <cfRule type="expression" dxfId="138" priority="19">
      <formula>MOD(ROW(),2)=0</formula>
    </cfRule>
  </conditionalFormatting>
  <conditionalFormatting sqref="D5:I47 D52:I125">
    <cfRule type="expression" dxfId="137" priority="18">
      <formula>MOD(ROW(),2)=0</formula>
    </cfRule>
  </conditionalFormatting>
  <conditionalFormatting sqref="D5:I47">
    <cfRule type="expression" dxfId="136" priority="17">
      <formula>MOD(ROW(),2)=0</formula>
    </cfRule>
  </conditionalFormatting>
  <conditionalFormatting sqref="H102">
    <cfRule type="expression" dxfId="135" priority="16">
      <formula>MOD(ROW(),2)=0</formula>
    </cfRule>
  </conditionalFormatting>
  <conditionalFormatting sqref="H103:H105">
    <cfRule type="expression" dxfId="134" priority="15">
      <formula>MOD(ROW(),2)=0</formula>
    </cfRule>
  </conditionalFormatting>
  <conditionalFormatting sqref="D49:I51">
    <cfRule type="expression" dxfId="133" priority="14">
      <formula>MOD(ROW(),2)=0</formula>
    </cfRule>
  </conditionalFormatting>
  <conditionalFormatting sqref="D49:I51">
    <cfRule type="expression" dxfId="132" priority="13">
      <formula>MOD(ROW(),2)=0</formula>
    </cfRule>
  </conditionalFormatting>
  <conditionalFormatting sqref="D48:I48">
    <cfRule type="expression" dxfId="131" priority="12">
      <formula>MOD(ROW(),2)=0</formula>
    </cfRule>
  </conditionalFormatting>
  <conditionalFormatting sqref="D48:I48">
    <cfRule type="expression" dxfId="130" priority="11">
      <formula>MOD(ROW(),2)=0</formula>
    </cfRule>
  </conditionalFormatting>
  <conditionalFormatting sqref="J5:J47 J52:J125">
    <cfRule type="expression" dxfId="129" priority="10">
      <formula>MOD(ROW(),2)=0</formula>
    </cfRule>
  </conditionalFormatting>
  <conditionalFormatting sqref="J5:J47">
    <cfRule type="expression" dxfId="128" priority="9">
      <formula>MOD(ROW(),2)=0</formula>
    </cfRule>
  </conditionalFormatting>
  <conditionalFormatting sqref="J49:J51">
    <cfRule type="expression" dxfId="127" priority="8">
      <formula>MOD(ROW(),2)=0</formula>
    </cfRule>
  </conditionalFormatting>
  <conditionalFormatting sqref="J49:J51">
    <cfRule type="expression" dxfId="126" priority="7">
      <formula>MOD(ROW(),2)=0</formula>
    </cfRule>
  </conditionalFormatting>
  <conditionalFormatting sqref="J48">
    <cfRule type="expression" dxfId="125" priority="6">
      <formula>MOD(ROW(),2)=0</formula>
    </cfRule>
  </conditionalFormatting>
  <conditionalFormatting sqref="J48">
    <cfRule type="expression" dxfId="124" priority="5">
      <formula>MOD(ROW(),2)=0</formula>
    </cfRule>
  </conditionalFormatting>
  <conditionalFormatting sqref="H102">
    <cfRule type="expression" dxfId="123" priority="4">
      <formula>MOD(ROW(),2)=0</formula>
    </cfRule>
  </conditionalFormatting>
  <conditionalFormatting sqref="C126:C128">
    <cfRule type="expression" dxfId="122" priority="3">
      <formula>MOD(ROW(),2)=0</formula>
    </cfRule>
  </conditionalFormatting>
  <conditionalFormatting sqref="D126:I128">
    <cfRule type="expression" dxfId="121" priority="2">
      <formula>MOD(ROW(),2)=0</formula>
    </cfRule>
  </conditionalFormatting>
  <conditionalFormatting sqref="J126:J128">
    <cfRule type="expression" dxfId="12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2216</v>
      </c>
      <c r="C2" s="1610" t="s">
        <v>2217</v>
      </c>
      <c r="D2" s="1616" t="s">
        <v>2218</v>
      </c>
      <c r="E2" s="1618" t="s">
        <v>2219</v>
      </c>
      <c r="F2" s="1619"/>
      <c r="G2" s="1620" t="s">
        <v>2220</v>
      </c>
      <c r="H2" s="1621"/>
      <c r="I2" s="1622"/>
      <c r="J2" s="1610" t="s">
        <v>2221</v>
      </c>
    </row>
    <row r="3" spans="2:14" s="1263" customFormat="1" ht="27" customHeight="1" x14ac:dyDescent="0.15">
      <c r="B3" s="1614"/>
      <c r="C3" s="1611"/>
      <c r="D3" s="1617"/>
      <c r="E3" s="1264" t="s">
        <v>539</v>
      </c>
      <c r="F3" s="1265" t="s">
        <v>2222</v>
      </c>
      <c r="G3" s="1264" t="s">
        <v>2223</v>
      </c>
      <c r="H3" s="1265" t="s">
        <v>2224</v>
      </c>
      <c r="I3" s="1266" t="s">
        <v>2225</v>
      </c>
      <c r="J3" s="1611"/>
    </row>
    <row r="4" spans="2:14" s="1263" customFormat="1" ht="16.350000000000001" customHeight="1" x14ac:dyDescent="0.15">
      <c r="B4" s="1615"/>
      <c r="C4" s="1612"/>
      <c r="D4" s="1267" t="s">
        <v>2226</v>
      </c>
      <c r="E4" s="1267" t="s">
        <v>2226</v>
      </c>
      <c r="F4" s="1072" t="s">
        <v>1300</v>
      </c>
      <c r="G4" s="1267" t="s">
        <v>537</v>
      </c>
      <c r="H4" s="1072" t="s">
        <v>1975</v>
      </c>
      <c r="I4" s="1073" t="s">
        <v>1300</v>
      </c>
      <c r="J4" s="1612"/>
    </row>
    <row r="5" spans="2:14" ht="16.350000000000001" customHeight="1" x14ac:dyDescent="0.15">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69"/>
    </row>
    <row r="83" spans="2:14" ht="15.95" customHeight="1" x14ac:dyDescent="0.15">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15">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15">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15">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15">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15">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15">
      <c r="B286" s="1276"/>
      <c r="M286" s="1101"/>
      <c r="N286" s="1269"/>
    </row>
    <row r="287" spans="2:14" ht="16.350000000000001" customHeight="1" x14ac:dyDescent="0.15">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15">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15">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15">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15">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0"/>
      <c r="D294" s="743"/>
      <c r="E294" s="1290"/>
      <c r="F294" s="1290"/>
      <c r="G294" s="28"/>
      <c r="H294" s="32"/>
      <c r="I294" s="1290"/>
      <c r="J294" s="1290"/>
    </row>
    <row r="295" spans="2:14" ht="16.350000000000001" customHeight="1" x14ac:dyDescent="0.15">
      <c r="B295" s="30" t="s">
        <v>2254</v>
      </c>
      <c r="C295" s="1290"/>
      <c r="D295" s="743"/>
      <c r="E295" s="1290"/>
      <c r="F295" s="1290"/>
      <c r="G295" s="28"/>
      <c r="H295" s="32"/>
      <c r="I295" s="1290"/>
      <c r="J295" s="1290"/>
    </row>
    <row r="296" spans="2:14" ht="16.350000000000001" customHeight="1" x14ac:dyDescent="0.15">
      <c r="B296" s="30" t="s">
        <v>2255</v>
      </c>
      <c r="C296" s="1290"/>
      <c r="D296" s="743"/>
      <c r="E296" s="1290"/>
      <c r="F296" s="1290"/>
      <c r="G296" s="28"/>
      <c r="H296" s="32"/>
      <c r="I296" s="1290"/>
      <c r="J296" s="1290"/>
    </row>
    <row r="297" spans="2:14" ht="16.350000000000001" customHeight="1" x14ac:dyDescent="0.15">
      <c r="B297" s="30" t="s">
        <v>2256</v>
      </c>
      <c r="C297" s="1290"/>
      <c r="D297" s="743"/>
      <c r="E297" s="1290"/>
      <c r="F297" s="1290"/>
      <c r="G297" s="28"/>
      <c r="H297" s="32"/>
      <c r="I297" s="1290"/>
      <c r="J297" s="1290"/>
    </row>
    <row r="298" spans="2:14" s="1262" customFormat="1" ht="16.350000000000001" customHeight="1" x14ac:dyDescent="0.15">
      <c r="B298" s="30" t="s">
        <v>2257</v>
      </c>
      <c r="C298" s="1290"/>
      <c r="D298" s="743"/>
      <c r="E298" s="1290"/>
      <c r="F298" s="1290"/>
      <c r="G298" s="28"/>
      <c r="H298" s="32"/>
      <c r="I298" s="1290"/>
      <c r="J298" s="1290"/>
      <c r="K298" s="1103"/>
      <c r="L298" s="1103"/>
      <c r="M298" s="1103"/>
      <c r="N298" s="1103"/>
    </row>
    <row r="299" spans="2:14" s="1262" customFormat="1" ht="16.350000000000001" customHeight="1" x14ac:dyDescent="0.15">
      <c r="B299" s="30" t="s">
        <v>2258</v>
      </c>
      <c r="C299" s="1290"/>
      <c r="D299" s="743"/>
      <c r="E299" s="1290"/>
      <c r="F299" s="1290"/>
      <c r="G299" s="28"/>
      <c r="H299" s="32"/>
      <c r="I299" s="1290"/>
      <c r="J299" s="1290"/>
      <c r="K299" s="1103"/>
      <c r="L299" s="1103"/>
      <c r="M299" s="1103"/>
      <c r="N299" s="1103"/>
    </row>
    <row r="300" spans="2:14" s="1262" customFormat="1" ht="16.350000000000001" customHeight="1" x14ac:dyDescent="0.15">
      <c r="B300" s="30" t="s">
        <v>2259</v>
      </c>
      <c r="C300" s="1290"/>
      <c r="D300" s="743"/>
      <c r="E300" s="1290"/>
      <c r="F300" s="1290"/>
      <c r="G300" s="28"/>
      <c r="H300" s="32"/>
      <c r="I300" s="1290"/>
      <c r="J300" s="1290"/>
      <c r="K300" s="1103"/>
      <c r="L300" s="1103"/>
      <c r="M300" s="1103"/>
      <c r="N300" s="1103"/>
    </row>
    <row r="301" spans="2:14" ht="16.350000000000001" customHeight="1" x14ac:dyDescent="0.15">
      <c r="B301" s="30" t="s">
        <v>2260</v>
      </c>
      <c r="C301" s="1290"/>
      <c r="D301" s="743"/>
      <c r="E301" s="1290"/>
      <c r="F301" s="1290"/>
      <c r="G301" s="28"/>
      <c r="H301" s="32"/>
      <c r="I301" s="1290"/>
      <c r="J301" s="1290"/>
    </row>
    <row r="302" spans="2:14" ht="16.350000000000001" customHeight="1" x14ac:dyDescent="0.15">
      <c r="B302" s="30" t="s">
        <v>2261</v>
      </c>
      <c r="C302" s="1290"/>
      <c r="D302" s="743"/>
      <c r="E302" s="1290"/>
      <c r="F302" s="1290"/>
      <c r="G302" s="28"/>
      <c r="H302" s="32"/>
      <c r="I302" s="1290"/>
      <c r="J302" s="1290"/>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393" priority="24">
      <formula>MOD(ROW(),2)=0</formula>
    </cfRule>
  </conditionalFormatting>
  <conditionalFormatting sqref="C5:C47">
    <cfRule type="expression" dxfId="392" priority="23">
      <formula>MOD(ROW(),2)=0</formula>
    </cfRule>
  </conditionalFormatting>
  <conditionalFormatting sqref="C49:C51">
    <cfRule type="expression" dxfId="391" priority="22">
      <formula>MOD(ROW(),2)=0</formula>
    </cfRule>
  </conditionalFormatting>
  <conditionalFormatting sqref="C49:C51">
    <cfRule type="expression" dxfId="390" priority="21">
      <formula>MOD(ROW(),2)=0</formula>
    </cfRule>
  </conditionalFormatting>
  <conditionalFormatting sqref="C48">
    <cfRule type="expression" dxfId="389" priority="20">
      <formula>MOD(ROW(),2)=0</formula>
    </cfRule>
  </conditionalFormatting>
  <conditionalFormatting sqref="C48">
    <cfRule type="expression" dxfId="388" priority="19">
      <formula>MOD(ROW(),2)=0</formula>
    </cfRule>
  </conditionalFormatting>
  <conditionalFormatting sqref="D5:I47 D52:I124 D128:I285">
    <cfRule type="expression" dxfId="387" priority="18">
      <formula>MOD(ROW(),2)=0</formula>
    </cfRule>
  </conditionalFormatting>
  <conditionalFormatting sqref="D5:I47">
    <cfRule type="expression" dxfId="386" priority="17">
      <formula>MOD(ROW(),2)=0</formula>
    </cfRule>
  </conditionalFormatting>
  <conditionalFormatting sqref="H102">
    <cfRule type="expression" dxfId="385" priority="16">
      <formula>MOD(ROW(),2)=0</formula>
    </cfRule>
  </conditionalFormatting>
  <conditionalFormatting sqref="H103:H105">
    <cfRule type="expression" dxfId="384" priority="15">
      <formula>MOD(ROW(),2)=0</formula>
    </cfRule>
  </conditionalFormatting>
  <conditionalFormatting sqref="D49:I51">
    <cfRule type="expression" dxfId="383" priority="14">
      <formula>MOD(ROW(),2)=0</formula>
    </cfRule>
  </conditionalFormatting>
  <conditionalFormatting sqref="D49:I51">
    <cfRule type="expression" dxfId="382" priority="13">
      <formula>MOD(ROW(),2)=0</formula>
    </cfRule>
  </conditionalFormatting>
  <conditionalFormatting sqref="D48:I48">
    <cfRule type="expression" dxfId="381" priority="12">
      <formula>MOD(ROW(),2)=0</formula>
    </cfRule>
  </conditionalFormatting>
  <conditionalFormatting sqref="D48:I48">
    <cfRule type="expression" dxfId="380" priority="11">
      <formula>MOD(ROW(),2)=0</formula>
    </cfRule>
  </conditionalFormatting>
  <conditionalFormatting sqref="J5:J47 J52:J124 J128:J285">
    <cfRule type="expression" dxfId="379" priority="10">
      <formula>MOD(ROW(),2)=0</formula>
    </cfRule>
  </conditionalFormatting>
  <conditionalFormatting sqref="J5:J47">
    <cfRule type="expression" dxfId="378" priority="9">
      <formula>MOD(ROW(),2)=0</formula>
    </cfRule>
  </conditionalFormatting>
  <conditionalFormatting sqref="J49:J51">
    <cfRule type="expression" dxfId="377" priority="8">
      <formula>MOD(ROW(),2)=0</formula>
    </cfRule>
  </conditionalFormatting>
  <conditionalFormatting sqref="J49:J51">
    <cfRule type="expression" dxfId="376" priority="7">
      <formula>MOD(ROW(),2)=0</formula>
    </cfRule>
  </conditionalFormatting>
  <conditionalFormatting sqref="J48">
    <cfRule type="expression" dxfId="375" priority="6">
      <formula>MOD(ROW(),2)=0</formula>
    </cfRule>
  </conditionalFormatting>
  <conditionalFormatting sqref="J48">
    <cfRule type="expression" dxfId="374" priority="5">
      <formula>MOD(ROW(),2)=0</formula>
    </cfRule>
  </conditionalFormatting>
  <conditionalFormatting sqref="H102">
    <cfRule type="expression" dxfId="373" priority="4">
      <formula>MOD(ROW(),2)=0</formula>
    </cfRule>
  </conditionalFormatting>
  <conditionalFormatting sqref="C125:C127">
    <cfRule type="expression" dxfId="372" priority="3">
      <formula>MOD(ROW(),2)=0</formula>
    </cfRule>
  </conditionalFormatting>
  <conditionalFormatting sqref="D125:I127">
    <cfRule type="expression" dxfId="371" priority="2">
      <formula>MOD(ROW(),2)=0</formula>
    </cfRule>
  </conditionalFormatting>
  <conditionalFormatting sqref="J125:J127">
    <cfRule type="expression" dxfId="37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45" customHeight="1" x14ac:dyDescent="0.15">
      <c r="B1" s="30"/>
      <c r="D1" s="1064"/>
      <c r="E1" s="1064"/>
      <c r="F1" s="1065"/>
      <c r="G1" s="1066"/>
      <c r="H1" s="1067"/>
      <c r="I1" s="1067"/>
      <c r="J1" s="1066"/>
    </row>
    <row r="2" spans="2:14" s="24" customFormat="1" ht="20.45" customHeight="1" x14ac:dyDescent="0.15">
      <c r="B2" s="1613" t="s">
        <v>1764</v>
      </c>
      <c r="C2" s="1610" t="s">
        <v>1765</v>
      </c>
      <c r="D2" s="1658" t="s">
        <v>1766</v>
      </c>
      <c r="E2" s="1660" t="s">
        <v>1767</v>
      </c>
      <c r="F2" s="1661"/>
      <c r="G2" s="1662" t="s">
        <v>1768</v>
      </c>
      <c r="H2" s="1663"/>
      <c r="I2" s="1664"/>
      <c r="J2" s="1610" t="s">
        <v>1769</v>
      </c>
    </row>
    <row r="3" spans="2:14" s="24" customFormat="1" ht="27" customHeight="1" x14ac:dyDescent="0.15">
      <c r="B3" s="1614"/>
      <c r="C3" s="1611"/>
      <c r="D3" s="1659"/>
      <c r="E3" s="1068" t="s">
        <v>1770</v>
      </c>
      <c r="F3" s="1069" t="s">
        <v>1771</v>
      </c>
      <c r="G3" s="1068" t="s">
        <v>1770</v>
      </c>
      <c r="H3" s="1069" t="s">
        <v>1772</v>
      </c>
      <c r="I3" s="1070" t="s">
        <v>1773</v>
      </c>
      <c r="J3" s="1611"/>
    </row>
    <row r="4" spans="2:14" s="24" customFormat="1" ht="16.350000000000001" customHeight="1" x14ac:dyDescent="0.15">
      <c r="B4" s="1615"/>
      <c r="C4" s="1612"/>
      <c r="D4" s="1071" t="s">
        <v>1774</v>
      </c>
      <c r="E4" s="1071" t="s">
        <v>1774</v>
      </c>
      <c r="F4" s="1072" t="s">
        <v>1775</v>
      </c>
      <c r="G4" s="1071" t="s">
        <v>1774</v>
      </c>
      <c r="H4" s="1072" t="s">
        <v>538</v>
      </c>
      <c r="I4" s="1073" t="s">
        <v>1775</v>
      </c>
      <c r="J4" s="1612"/>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5.95"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119" priority="21">
      <formula>MOD(ROW(),2)=0</formula>
    </cfRule>
  </conditionalFormatting>
  <conditionalFormatting sqref="C5:C47">
    <cfRule type="expression" dxfId="118" priority="20">
      <formula>MOD(ROW(),2)=0</formula>
    </cfRule>
  </conditionalFormatting>
  <conditionalFormatting sqref="C49">
    <cfRule type="expression" dxfId="117" priority="19">
      <formula>MOD(ROW(),2)=0</formula>
    </cfRule>
  </conditionalFormatting>
  <conditionalFormatting sqref="C49">
    <cfRule type="expression" dxfId="116" priority="18">
      <formula>MOD(ROW(),2)=0</formula>
    </cfRule>
  </conditionalFormatting>
  <conditionalFormatting sqref="C48">
    <cfRule type="expression" dxfId="115" priority="17">
      <formula>MOD(ROW(),2)=0</formula>
    </cfRule>
  </conditionalFormatting>
  <conditionalFormatting sqref="C48">
    <cfRule type="expression" dxfId="114" priority="16">
      <formula>MOD(ROW(),2)=0</formula>
    </cfRule>
  </conditionalFormatting>
  <conditionalFormatting sqref="D5:I47 D50:I275">
    <cfRule type="expression" dxfId="113" priority="15">
      <formula>MOD(ROW(),2)=0</formula>
    </cfRule>
  </conditionalFormatting>
  <conditionalFormatting sqref="D5:I47">
    <cfRule type="expression" dxfId="112" priority="14">
      <formula>MOD(ROW(),2)=0</formula>
    </cfRule>
  </conditionalFormatting>
  <conditionalFormatting sqref="H100">
    <cfRule type="expression" dxfId="111" priority="13">
      <formula>MOD(ROW(),2)=0</formula>
    </cfRule>
  </conditionalFormatting>
  <conditionalFormatting sqref="H101:H103">
    <cfRule type="expression" dxfId="110" priority="12">
      <formula>MOD(ROW(),2)=0</formula>
    </cfRule>
  </conditionalFormatting>
  <conditionalFormatting sqref="D49:I49">
    <cfRule type="expression" dxfId="109" priority="11">
      <formula>MOD(ROW(),2)=0</formula>
    </cfRule>
  </conditionalFormatting>
  <conditionalFormatting sqref="D49:I49">
    <cfRule type="expression" dxfId="108" priority="10">
      <formula>MOD(ROW(),2)=0</formula>
    </cfRule>
  </conditionalFormatting>
  <conditionalFormatting sqref="D48:I48">
    <cfRule type="expression" dxfId="107" priority="9">
      <formula>MOD(ROW(),2)=0</formula>
    </cfRule>
  </conditionalFormatting>
  <conditionalFormatting sqref="D48:I48">
    <cfRule type="expression" dxfId="106" priority="8">
      <formula>MOD(ROW(),2)=0</formula>
    </cfRule>
  </conditionalFormatting>
  <conditionalFormatting sqref="J5:J47 J50:J275">
    <cfRule type="expression" dxfId="105" priority="7">
      <formula>MOD(ROW(),2)=0</formula>
    </cfRule>
  </conditionalFormatting>
  <conditionalFormatting sqref="J5:J47">
    <cfRule type="expression" dxfId="104" priority="6">
      <formula>MOD(ROW(),2)=0</formula>
    </cfRule>
  </conditionalFormatting>
  <conditionalFormatting sqref="J49">
    <cfRule type="expression" dxfId="103" priority="5">
      <formula>MOD(ROW(),2)=0</formula>
    </cfRule>
  </conditionalFormatting>
  <conditionalFormatting sqref="J49">
    <cfRule type="expression" dxfId="102" priority="4">
      <formula>MOD(ROW(),2)=0</formula>
    </cfRule>
  </conditionalFormatting>
  <conditionalFormatting sqref="J48">
    <cfRule type="expression" dxfId="101" priority="3">
      <formula>MOD(ROW(),2)=0</formula>
    </cfRule>
  </conditionalFormatting>
  <conditionalFormatting sqref="J48">
    <cfRule type="expression" dxfId="100" priority="2">
      <formula>MOD(ROW(),2)=0</formula>
    </cfRule>
  </conditionalFormatting>
  <conditionalFormatting sqref="H100">
    <cfRule type="expression" dxfId="99"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537</v>
      </c>
      <c r="H4" s="26" t="s">
        <v>538</v>
      </c>
      <c r="I4" s="26" t="s">
        <v>1300</v>
      </c>
      <c r="J4" s="1643"/>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3">
    <cfRule type="expression" dxfId="98" priority="3">
      <formula>MOD(ROW(),2)=0</formula>
    </cfRule>
  </conditionalFormatting>
  <conditionalFormatting sqref="D107:J107">
    <cfRule type="expression" dxfId="97" priority="2">
      <formula>MOD(ROW(),2)=0</formula>
    </cfRule>
  </conditionalFormatting>
  <conditionalFormatting sqref="C5:J272">
    <cfRule type="expression" dxfId="9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95"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D49:H274">
    <cfRule type="expression" dxfId="94" priority="11">
      <formula>MOD(ROW(),2)=0</formula>
    </cfRule>
  </conditionalFormatting>
  <conditionalFormatting sqref="D4:H48">
    <cfRule type="expression" dxfId="93" priority="10">
      <formula>MOD(ROW(),2)=0</formula>
    </cfRule>
  </conditionalFormatting>
  <conditionalFormatting sqref="D4:H274">
    <cfRule type="expression" dxfId="92" priority="8">
      <formula>MOD(ROW(),2)=0</formula>
    </cfRule>
    <cfRule type="expression" priority="9">
      <formula>MOD(ROW(),2)=0</formula>
    </cfRule>
  </conditionalFormatting>
  <conditionalFormatting sqref="C49:C62">
    <cfRule type="expression" dxfId="91" priority="7">
      <formula>MOD(ROW(),2)=0</formula>
    </cfRule>
  </conditionalFormatting>
  <conditionalFormatting sqref="C4:C48">
    <cfRule type="expression" dxfId="90" priority="6">
      <formula>MOD(ROW(),2)=0</formula>
    </cfRule>
  </conditionalFormatting>
  <conditionalFormatting sqref="C4:C62">
    <cfRule type="expression" dxfId="89" priority="4">
      <formula>MOD(ROW(),2)=0</formula>
    </cfRule>
    <cfRule type="expression" priority="5">
      <formula>MOD(ROW(),2)=0</formula>
    </cfRule>
  </conditionalFormatting>
  <conditionalFormatting sqref="C63:C274">
    <cfRule type="expression" dxfId="88" priority="3">
      <formula>MOD(ROW(),2)=0</formula>
    </cfRule>
  </conditionalFormatting>
  <conditionalFormatting sqref="C63:C274">
    <cfRule type="expression" dxfId="8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2" customWidth="1"/>
    <col min="2" max="2" width="24.25" style="1502" bestFit="1" customWidth="1"/>
    <col min="3" max="10" width="17" style="1503" customWidth="1"/>
    <col min="11" max="304" width="17" style="1502" customWidth="1"/>
    <col min="305" max="16384" width="9" style="1502"/>
  </cols>
  <sheetData>
    <row r="1" spans="1:304" ht="23.25" customHeight="1" x14ac:dyDescent="0.25">
      <c r="B1" s="348" t="s">
        <v>2740</v>
      </c>
      <c r="I1" s="1514"/>
      <c r="K1" s="1503"/>
      <c r="EL1" s="1511"/>
    </row>
    <row r="2" spans="1:304" ht="23.25" customHeight="1" x14ac:dyDescent="0.25">
      <c r="A2" s="1509"/>
      <c r="B2" s="350" t="s">
        <v>2741</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09"/>
      <c r="DC2" s="1509"/>
      <c r="DD2" s="1510"/>
      <c r="DE2" s="1510"/>
      <c r="DF2" s="1510"/>
      <c r="DG2" s="1510"/>
      <c r="DH2" s="1510"/>
      <c r="DI2" s="1510"/>
      <c r="DJ2" s="1510"/>
      <c r="DK2" s="1510"/>
      <c r="DL2" s="1510"/>
      <c r="DM2" s="1509"/>
      <c r="DN2" s="1509"/>
      <c r="DO2" s="1509"/>
      <c r="DP2" s="1509"/>
      <c r="DQ2" s="1509"/>
      <c r="DR2" s="1509"/>
      <c r="DS2" s="1510"/>
      <c r="DT2" s="1510"/>
      <c r="DU2" s="1510"/>
      <c r="DV2" s="1510"/>
      <c r="DW2" s="1510"/>
      <c r="DX2" s="1509"/>
      <c r="DY2" s="1509"/>
      <c r="DZ2" s="1509"/>
      <c r="EA2" s="1509"/>
      <c r="EB2" s="1509"/>
      <c r="EC2" s="1509"/>
      <c r="ED2" s="1509"/>
      <c r="EE2" s="1509"/>
      <c r="EF2" s="1509"/>
      <c r="EG2" s="1509"/>
      <c r="EH2" s="1509"/>
      <c r="EI2" s="1509"/>
      <c r="EJ2" s="1509"/>
      <c r="EK2" s="1509"/>
      <c r="EL2" s="1510"/>
      <c r="EM2" s="1511"/>
      <c r="EN2" s="1510"/>
      <c r="EO2" s="1510"/>
      <c r="EP2" s="1510"/>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09"/>
      <c r="IY2" s="1509"/>
      <c r="IZ2" s="1510"/>
      <c r="JA2" s="1510"/>
      <c r="JB2" s="1510"/>
      <c r="JC2" s="1510"/>
      <c r="JD2" s="1510"/>
      <c r="JE2" s="1510"/>
      <c r="JF2" s="1510"/>
      <c r="JG2" s="1510"/>
      <c r="JH2" s="1510"/>
      <c r="JI2" s="1510"/>
      <c r="JJ2" s="1510"/>
      <c r="JK2" s="1510"/>
      <c r="JL2" s="1509"/>
      <c r="JM2" s="1509"/>
      <c r="JN2" s="1509"/>
      <c r="JO2" s="1509"/>
      <c r="JP2" s="1509"/>
      <c r="JQ2" s="1509"/>
      <c r="JR2" s="1509"/>
      <c r="JS2" s="1509"/>
      <c r="JT2" s="1509"/>
      <c r="JU2" s="1509"/>
      <c r="JV2" s="1509"/>
      <c r="JW2" s="1509"/>
      <c r="JX2" s="1509"/>
      <c r="JY2" s="1509"/>
      <c r="JZ2" s="1509"/>
      <c r="KA2" s="1509"/>
      <c r="KB2" s="1509"/>
      <c r="KC2" s="1509"/>
      <c r="KD2" s="1509"/>
      <c r="KE2" s="1509"/>
    </row>
    <row r="3" spans="1:304" ht="23.25" customHeight="1" x14ac:dyDescent="0.25">
      <c r="A3" s="1307"/>
      <c r="B3" s="352" t="s">
        <v>2742</v>
      </c>
      <c r="C3" s="1056" t="s">
        <v>97</v>
      </c>
      <c r="D3" s="1056" t="s">
        <v>97</v>
      </c>
      <c r="E3" s="1056" t="s">
        <v>97</v>
      </c>
      <c r="F3" s="1056" t="s">
        <v>97</v>
      </c>
      <c r="G3" s="1056" t="s">
        <v>97</v>
      </c>
      <c r="H3" s="1056" t="s">
        <v>2743</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2744</v>
      </c>
      <c r="BE3" s="1056" t="s">
        <v>2745</v>
      </c>
      <c r="BF3" s="1056" t="s">
        <v>2746</v>
      </c>
      <c r="BG3" s="1056" t="s">
        <v>2747</v>
      </c>
      <c r="BH3" s="1056" t="s">
        <v>2748</v>
      </c>
      <c r="BI3" s="1056" t="s">
        <v>2749</v>
      </c>
      <c r="BJ3" s="1056" t="s">
        <v>2550</v>
      </c>
      <c r="BK3" s="1056" t="s">
        <v>2551</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2750</v>
      </c>
      <c r="DF3" s="1056" t="s">
        <v>1677</v>
      </c>
      <c r="DG3" s="1056" t="s">
        <v>1679</v>
      </c>
      <c r="DH3" s="1056" t="s">
        <v>1681</v>
      </c>
      <c r="DI3" s="1508" t="s">
        <v>2751</v>
      </c>
      <c r="DJ3" s="1508" t="s">
        <v>2752</v>
      </c>
      <c r="DK3" s="1508" t="s">
        <v>2753</v>
      </c>
      <c r="DL3" s="1508" t="s">
        <v>2754</v>
      </c>
      <c r="DM3" s="1056" t="s">
        <v>90</v>
      </c>
      <c r="DN3" s="1056" t="s">
        <v>91</v>
      </c>
      <c r="DO3" s="1056" t="s">
        <v>93</v>
      </c>
      <c r="DP3" s="1056" t="s">
        <v>94</v>
      </c>
      <c r="DQ3" s="1056" t="s">
        <v>95</v>
      </c>
      <c r="DR3" s="1056" t="s">
        <v>96</v>
      </c>
      <c r="DS3" s="1056" t="s">
        <v>1270</v>
      </c>
      <c r="DT3" s="1056" t="s">
        <v>2755</v>
      </c>
      <c r="DU3" s="1056" t="s">
        <v>2756</v>
      </c>
      <c r="DV3" s="1056" t="s">
        <v>2757</v>
      </c>
      <c r="DW3" s="1056" t="s">
        <v>2758</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2759</v>
      </c>
      <c r="EN3" s="1056" t="s">
        <v>2760</v>
      </c>
      <c r="EO3" s="1056" t="s">
        <v>2761</v>
      </c>
      <c r="EP3" s="1056" t="s">
        <v>2762</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2763</v>
      </c>
      <c r="JB3" s="1056" t="s">
        <v>2764</v>
      </c>
      <c r="JC3" s="1056" t="s">
        <v>2765</v>
      </c>
      <c r="JD3" s="1056" t="s">
        <v>1949</v>
      </c>
      <c r="JE3" s="1056" t="s">
        <v>1951</v>
      </c>
      <c r="JF3" s="1056" t="s">
        <v>1953</v>
      </c>
      <c r="JG3" s="1056" t="s">
        <v>1955</v>
      </c>
      <c r="JH3" s="1056" t="s">
        <v>1957</v>
      </c>
      <c r="JI3" s="1056" t="s">
        <v>2586</v>
      </c>
      <c r="JJ3" s="1056" t="s">
        <v>2588</v>
      </c>
      <c r="JK3" s="1056" t="s">
        <v>2589</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2766</v>
      </c>
      <c r="KP3" s="1056" t="s">
        <v>1981</v>
      </c>
      <c r="KQ3" s="1508" t="s">
        <v>2767</v>
      </c>
      <c r="KR3" s="1056" t="s">
        <v>808</v>
      </c>
    </row>
    <row r="4" spans="1:304" s="1507" customFormat="1" ht="42.75" x14ac:dyDescent="0.25">
      <c r="A4" s="1309"/>
      <c r="B4" s="43" t="s">
        <v>2768</v>
      </c>
      <c r="C4" s="16" t="s">
        <v>2769</v>
      </c>
      <c r="D4" s="16" t="s">
        <v>2770</v>
      </c>
      <c r="E4" s="16" t="s">
        <v>2771</v>
      </c>
      <c r="F4" s="16" t="s">
        <v>2772</v>
      </c>
      <c r="G4" s="16" t="s">
        <v>2773</v>
      </c>
      <c r="H4" s="16" t="s">
        <v>2774</v>
      </c>
      <c r="I4" s="16" t="s">
        <v>2775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2776</v>
      </c>
      <c r="BD4" s="711" t="s">
        <v>2777</v>
      </c>
      <c r="BE4" s="711" t="s">
        <v>2778</v>
      </c>
      <c r="BF4" s="711" t="s">
        <v>2779</v>
      </c>
      <c r="BG4" s="711" t="s">
        <v>2780</v>
      </c>
      <c r="BH4" s="711" t="s">
        <v>2781</v>
      </c>
      <c r="BI4" s="711" t="s">
        <v>2782</v>
      </c>
      <c r="BJ4" s="711" t="s">
        <v>2783</v>
      </c>
      <c r="BK4" s="711" t="s">
        <v>2736</v>
      </c>
      <c r="BL4" s="711" t="s">
        <v>309</v>
      </c>
      <c r="BM4" s="711" t="s">
        <v>310</v>
      </c>
      <c r="BN4" s="711" t="s">
        <v>1327</v>
      </c>
      <c r="BO4" s="711" t="s">
        <v>2784</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2785</v>
      </c>
      <c r="DJ4" s="711" t="s">
        <v>2786</v>
      </c>
      <c r="DK4" s="711" t="s">
        <v>2787</v>
      </c>
      <c r="DL4" s="711" t="s">
        <v>2788</v>
      </c>
      <c r="DM4" s="711" t="s">
        <v>351</v>
      </c>
      <c r="DN4" s="711" t="s">
        <v>352</v>
      </c>
      <c r="DO4" s="711" t="s">
        <v>354</v>
      </c>
      <c r="DP4" s="711" t="s">
        <v>355</v>
      </c>
      <c r="DQ4" s="711" t="s">
        <v>356</v>
      </c>
      <c r="DR4" s="711" t="s">
        <v>357</v>
      </c>
      <c r="DS4" s="711" t="s">
        <v>1346</v>
      </c>
      <c r="DT4" s="711" t="s">
        <v>1473</v>
      </c>
      <c r="DU4" s="711" t="s">
        <v>1475</v>
      </c>
      <c r="DV4" s="711" t="s">
        <v>2789</v>
      </c>
      <c r="DW4" s="711" t="s">
        <v>2790</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2791</v>
      </c>
      <c r="EM4" s="711" t="s">
        <v>2792</v>
      </c>
      <c r="EN4" s="711" t="s">
        <v>2793</v>
      </c>
      <c r="EO4" s="711" t="s">
        <v>2794</v>
      </c>
      <c r="EP4" s="711" t="s">
        <v>2795</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2737</v>
      </c>
      <c r="JJ4" s="711" t="s">
        <v>2796</v>
      </c>
      <c r="JK4" s="711" t="s">
        <v>2797</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2798</v>
      </c>
      <c r="KP4" s="711" t="s">
        <v>1982</v>
      </c>
      <c r="KQ4" s="711" t="s">
        <v>2799</v>
      </c>
      <c r="KR4" s="711" t="s">
        <v>817</v>
      </c>
    </row>
    <row r="5" spans="1:304" ht="32.25" customHeight="1" thickBot="1" x14ac:dyDescent="0.3">
      <c r="A5" s="1307"/>
      <c r="B5" s="277" t="s">
        <v>2800</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25">
      <c r="A6" s="1307"/>
      <c r="B6" s="44" t="s">
        <v>2801</v>
      </c>
      <c r="C6" s="470">
        <v>33877</v>
      </c>
      <c r="D6" s="470">
        <v>15899</v>
      </c>
      <c r="E6" s="470">
        <v>6103</v>
      </c>
      <c r="F6" s="470">
        <v>5460</v>
      </c>
      <c r="G6" s="470">
        <v>6189</v>
      </c>
      <c r="H6" s="1601" t="s">
        <v>273</v>
      </c>
      <c r="I6" s="1601" t="s">
        <v>273</v>
      </c>
      <c r="J6" s="471"/>
      <c r="K6" s="470">
        <v>1602</v>
      </c>
      <c r="L6" s="1601" t="s">
        <v>273</v>
      </c>
      <c r="M6" s="1601" t="s">
        <v>273</v>
      </c>
      <c r="N6" s="470">
        <v>294</v>
      </c>
      <c r="O6" s="470">
        <v>266</v>
      </c>
      <c r="P6" s="1601"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601" t="s">
        <v>273</v>
      </c>
      <c r="AI6" s="470">
        <v>119</v>
      </c>
      <c r="AJ6" s="470">
        <v>64</v>
      </c>
      <c r="AK6" s="470">
        <v>200</v>
      </c>
      <c r="AL6" s="470">
        <v>284</v>
      </c>
      <c r="AM6" s="470">
        <v>215</v>
      </c>
      <c r="AN6" s="470">
        <v>141</v>
      </c>
      <c r="AO6" s="470">
        <v>171</v>
      </c>
      <c r="AP6" s="470">
        <v>105</v>
      </c>
      <c r="AQ6" s="1601" t="s">
        <v>273</v>
      </c>
      <c r="AR6" s="1601"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601" t="s">
        <v>273</v>
      </c>
      <c r="BS6" s="470">
        <v>469</v>
      </c>
      <c r="BT6" s="470">
        <v>359</v>
      </c>
      <c r="BU6" s="470">
        <v>165</v>
      </c>
      <c r="BV6" s="470">
        <v>235</v>
      </c>
      <c r="BW6" s="470">
        <v>166</v>
      </c>
      <c r="BX6" s="470">
        <v>186</v>
      </c>
      <c r="BY6" s="470">
        <v>86</v>
      </c>
      <c r="BZ6" s="1601" t="s">
        <v>273</v>
      </c>
      <c r="CA6" s="470">
        <v>275</v>
      </c>
      <c r="CB6" s="1601" t="s">
        <v>273</v>
      </c>
      <c r="CC6" s="470">
        <v>165</v>
      </c>
      <c r="CD6" s="470">
        <v>138</v>
      </c>
      <c r="CE6" s="470">
        <v>145</v>
      </c>
      <c r="CF6" s="1601" t="s">
        <v>273</v>
      </c>
      <c r="CG6" s="1601" t="s">
        <v>273</v>
      </c>
      <c r="CH6" s="1601" t="s">
        <v>273</v>
      </c>
      <c r="CI6" s="470">
        <v>84</v>
      </c>
      <c r="CJ6" s="1601" t="s">
        <v>273</v>
      </c>
      <c r="CK6" s="470">
        <v>79</v>
      </c>
      <c r="CL6" s="1601" t="s">
        <v>273</v>
      </c>
      <c r="CM6" s="1601" t="s">
        <v>273</v>
      </c>
      <c r="CN6" s="1601" t="s">
        <v>273</v>
      </c>
      <c r="CO6" s="1601" t="s">
        <v>273</v>
      </c>
      <c r="CP6" s="1601" t="s">
        <v>273</v>
      </c>
      <c r="CQ6" s="1601" t="s">
        <v>273</v>
      </c>
      <c r="CR6" s="1601" t="s">
        <v>273</v>
      </c>
      <c r="CS6" s="1601" t="s">
        <v>273</v>
      </c>
      <c r="CT6" s="1601" t="s">
        <v>273</v>
      </c>
      <c r="CU6" s="1601" t="s">
        <v>273</v>
      </c>
      <c r="CV6" s="1601" t="s">
        <v>273</v>
      </c>
      <c r="CW6" s="1601" t="s">
        <v>273</v>
      </c>
      <c r="CX6" s="1601" t="s">
        <v>273</v>
      </c>
      <c r="CY6" s="1601" t="s">
        <v>273</v>
      </c>
      <c r="CZ6" s="1601" t="s">
        <v>273</v>
      </c>
      <c r="DA6" s="1601" t="s">
        <v>273</v>
      </c>
      <c r="DB6" s="470">
        <v>59</v>
      </c>
      <c r="DC6" s="1601" t="s">
        <v>273</v>
      </c>
      <c r="DD6" s="470">
        <v>126</v>
      </c>
      <c r="DE6" s="1601" t="s">
        <v>273</v>
      </c>
      <c r="DF6" s="470">
        <v>57</v>
      </c>
      <c r="DG6" s="470">
        <v>45</v>
      </c>
      <c r="DH6" s="1601" t="s">
        <v>273</v>
      </c>
      <c r="DI6" s="470">
        <v>70</v>
      </c>
      <c r="DJ6" s="470">
        <v>64</v>
      </c>
      <c r="DK6" s="1601" t="s">
        <v>273</v>
      </c>
      <c r="DL6" s="470">
        <v>61</v>
      </c>
      <c r="DM6" s="470">
        <v>635</v>
      </c>
      <c r="DN6" s="1601" t="s">
        <v>273</v>
      </c>
      <c r="DO6" s="1601" t="s">
        <v>273</v>
      </c>
      <c r="DP6" s="1601" t="s">
        <v>273</v>
      </c>
      <c r="DQ6" s="470">
        <v>204</v>
      </c>
      <c r="DR6" s="470">
        <v>130</v>
      </c>
      <c r="DS6" s="470">
        <v>52</v>
      </c>
      <c r="DT6" s="470">
        <v>265</v>
      </c>
      <c r="DU6" s="470">
        <v>203</v>
      </c>
      <c r="DV6" s="1601" t="s">
        <v>273</v>
      </c>
      <c r="DW6" s="470">
        <v>105</v>
      </c>
      <c r="DX6" s="1601" t="s">
        <v>273</v>
      </c>
      <c r="DY6" s="1601" t="s">
        <v>273</v>
      </c>
      <c r="DZ6" s="1601" t="s">
        <v>273</v>
      </c>
      <c r="EA6" s="470">
        <v>349</v>
      </c>
      <c r="EB6" s="1601" t="s">
        <v>273</v>
      </c>
      <c r="EC6" s="1601" t="s">
        <v>273</v>
      </c>
      <c r="ED6" s="470">
        <v>277</v>
      </c>
      <c r="EE6" s="1601" t="s">
        <v>273</v>
      </c>
      <c r="EF6" s="1601" t="s">
        <v>273</v>
      </c>
      <c r="EG6" s="1601" t="s">
        <v>273</v>
      </c>
      <c r="EH6" s="1601" t="s">
        <v>273</v>
      </c>
      <c r="EI6" s="1601" t="s">
        <v>273</v>
      </c>
      <c r="EJ6" s="1601" t="s">
        <v>273</v>
      </c>
      <c r="EK6" s="1601" t="s">
        <v>273</v>
      </c>
      <c r="EL6" s="1601" t="s">
        <v>273</v>
      </c>
      <c r="EM6" s="1601" t="s">
        <v>273</v>
      </c>
      <c r="EN6" s="1601" t="s">
        <v>273</v>
      </c>
      <c r="EO6" s="1601" t="s">
        <v>273</v>
      </c>
      <c r="EP6" s="1601" t="s">
        <v>273</v>
      </c>
      <c r="EQ6" s="1601"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601" t="s">
        <v>273</v>
      </c>
      <c r="KQ6" s="1601" t="s">
        <v>273</v>
      </c>
      <c r="KR6" s="1601" t="s">
        <v>273</v>
      </c>
    </row>
    <row r="7" spans="1:304" ht="23.25" customHeight="1" x14ac:dyDescent="0.25">
      <c r="A7" s="1307"/>
      <c r="B7" s="45" t="s">
        <v>2802</v>
      </c>
      <c r="C7" s="472">
        <v>3049</v>
      </c>
      <c r="D7" s="472">
        <v>1517</v>
      </c>
      <c r="E7" s="472">
        <v>827</v>
      </c>
      <c r="F7" s="472">
        <v>286</v>
      </c>
      <c r="G7" s="472">
        <v>416</v>
      </c>
      <c r="H7" s="1602" t="s">
        <v>273</v>
      </c>
      <c r="I7" s="1602" t="s">
        <v>273</v>
      </c>
      <c r="J7" s="471"/>
      <c r="K7" s="472">
        <v>246</v>
      </c>
      <c r="L7" s="1602" t="s">
        <v>273</v>
      </c>
      <c r="M7" s="1602" t="s">
        <v>273</v>
      </c>
      <c r="N7" s="472">
        <v>19</v>
      </c>
      <c r="O7" s="472">
        <v>29</v>
      </c>
      <c r="P7" s="1602"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602" t="s">
        <v>273</v>
      </c>
      <c r="AI7" s="472">
        <v>9</v>
      </c>
      <c r="AJ7" s="472">
        <v>4</v>
      </c>
      <c r="AK7" s="472">
        <v>18</v>
      </c>
      <c r="AL7" s="472">
        <v>37</v>
      </c>
      <c r="AM7" s="472">
        <v>26</v>
      </c>
      <c r="AN7" s="472">
        <v>12</v>
      </c>
      <c r="AO7" s="472">
        <v>12</v>
      </c>
      <c r="AP7" s="472">
        <v>4</v>
      </c>
      <c r="AQ7" s="1602" t="s">
        <v>273</v>
      </c>
      <c r="AR7" s="1602"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602" t="s">
        <v>273</v>
      </c>
      <c r="BS7" s="472">
        <v>81</v>
      </c>
      <c r="BT7" s="472">
        <v>34</v>
      </c>
      <c r="BU7" s="472">
        <v>14</v>
      </c>
      <c r="BV7" s="472">
        <v>25</v>
      </c>
      <c r="BW7" s="472">
        <v>16</v>
      </c>
      <c r="BX7" s="472">
        <v>27</v>
      </c>
      <c r="BY7" s="472">
        <v>12</v>
      </c>
      <c r="BZ7" s="1602" t="s">
        <v>273</v>
      </c>
      <c r="CA7" s="472">
        <v>43</v>
      </c>
      <c r="CB7" s="1602" t="s">
        <v>273</v>
      </c>
      <c r="CC7" s="472">
        <v>23</v>
      </c>
      <c r="CD7" s="472">
        <v>14</v>
      </c>
      <c r="CE7" s="472">
        <v>21</v>
      </c>
      <c r="CF7" s="1602" t="s">
        <v>273</v>
      </c>
      <c r="CG7" s="1602" t="s">
        <v>273</v>
      </c>
      <c r="CH7" s="1602" t="s">
        <v>273</v>
      </c>
      <c r="CI7" s="472">
        <v>16</v>
      </c>
      <c r="CJ7" s="1602" t="s">
        <v>273</v>
      </c>
      <c r="CK7" s="472">
        <v>5</v>
      </c>
      <c r="CL7" s="1602" t="s">
        <v>273</v>
      </c>
      <c r="CM7" s="1602" t="s">
        <v>273</v>
      </c>
      <c r="CN7" s="1602" t="s">
        <v>273</v>
      </c>
      <c r="CO7" s="1602" t="s">
        <v>273</v>
      </c>
      <c r="CP7" s="1602" t="s">
        <v>273</v>
      </c>
      <c r="CQ7" s="1602" t="s">
        <v>273</v>
      </c>
      <c r="CR7" s="1602" t="s">
        <v>273</v>
      </c>
      <c r="CS7" s="1602" t="s">
        <v>273</v>
      </c>
      <c r="CT7" s="1602" t="s">
        <v>273</v>
      </c>
      <c r="CU7" s="1602" t="s">
        <v>273</v>
      </c>
      <c r="CV7" s="1602" t="s">
        <v>273</v>
      </c>
      <c r="CW7" s="1602" t="s">
        <v>273</v>
      </c>
      <c r="CX7" s="1602" t="s">
        <v>273</v>
      </c>
      <c r="CY7" s="1602" t="s">
        <v>273</v>
      </c>
      <c r="CZ7" s="1602" t="s">
        <v>273</v>
      </c>
      <c r="DA7" s="1602" t="s">
        <v>273</v>
      </c>
      <c r="DB7" s="472">
        <v>13</v>
      </c>
      <c r="DC7" s="1602" t="s">
        <v>273</v>
      </c>
      <c r="DD7" s="472">
        <v>0</v>
      </c>
      <c r="DE7" s="1602" t="s">
        <v>273</v>
      </c>
      <c r="DF7" s="472">
        <v>12</v>
      </c>
      <c r="DG7" s="472">
        <v>9</v>
      </c>
      <c r="DH7" s="1602" t="s">
        <v>273</v>
      </c>
      <c r="DI7" s="472">
        <v>13</v>
      </c>
      <c r="DJ7" s="472">
        <v>12</v>
      </c>
      <c r="DK7" s="1602" t="s">
        <v>273</v>
      </c>
      <c r="DL7" s="472">
        <v>15</v>
      </c>
      <c r="DM7" s="472">
        <v>318</v>
      </c>
      <c r="DN7" s="1602" t="s">
        <v>273</v>
      </c>
      <c r="DO7" s="1602" t="s">
        <v>273</v>
      </c>
      <c r="DP7" s="1602" t="s">
        <v>273</v>
      </c>
      <c r="DQ7" s="472">
        <v>24</v>
      </c>
      <c r="DR7" s="472">
        <v>24</v>
      </c>
      <c r="DS7" s="472">
        <v>5</v>
      </c>
      <c r="DT7" s="472">
        <v>107</v>
      </c>
      <c r="DU7" s="472">
        <v>82</v>
      </c>
      <c r="DV7" s="1602" t="s">
        <v>273</v>
      </c>
      <c r="DW7" s="472">
        <v>19</v>
      </c>
      <c r="DX7" s="1602" t="s">
        <v>273</v>
      </c>
      <c r="DY7" s="1602" t="s">
        <v>273</v>
      </c>
      <c r="DZ7" s="1602" t="s">
        <v>273</v>
      </c>
      <c r="EA7" s="472">
        <v>23</v>
      </c>
      <c r="EB7" s="1602" t="s">
        <v>273</v>
      </c>
      <c r="EC7" s="1602" t="s">
        <v>273</v>
      </c>
      <c r="ED7" s="472">
        <v>27</v>
      </c>
      <c r="EE7" s="1602" t="s">
        <v>273</v>
      </c>
      <c r="EF7" s="1602" t="s">
        <v>273</v>
      </c>
      <c r="EG7" s="1602" t="s">
        <v>273</v>
      </c>
      <c r="EH7" s="1602" t="s">
        <v>273</v>
      </c>
      <c r="EI7" s="1602" t="s">
        <v>273</v>
      </c>
      <c r="EJ7" s="1602" t="s">
        <v>273</v>
      </c>
      <c r="EK7" s="1602" t="s">
        <v>273</v>
      </c>
      <c r="EL7" s="1602" t="s">
        <v>273</v>
      </c>
      <c r="EM7" s="1602" t="s">
        <v>273</v>
      </c>
      <c r="EN7" s="1602" t="s">
        <v>273</v>
      </c>
      <c r="EO7" s="1602" t="s">
        <v>273</v>
      </c>
      <c r="EP7" s="1602" t="s">
        <v>273</v>
      </c>
      <c r="EQ7" s="1602"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602" t="s">
        <v>273</v>
      </c>
      <c r="KQ7" s="1602" t="s">
        <v>273</v>
      </c>
      <c r="KR7" s="1602" t="s">
        <v>273</v>
      </c>
    </row>
    <row r="8" spans="1:304" ht="23.25" customHeight="1" x14ac:dyDescent="0.25">
      <c r="A8" s="1307"/>
      <c r="B8" s="278" t="s">
        <v>2803</v>
      </c>
      <c r="C8" s="1058">
        <v>36927</v>
      </c>
      <c r="D8" s="1058">
        <v>17417</v>
      </c>
      <c r="E8" s="1058">
        <v>6931</v>
      </c>
      <c r="F8" s="1058">
        <v>5747</v>
      </c>
      <c r="G8" s="1058">
        <v>6605</v>
      </c>
      <c r="H8" s="1603" t="s">
        <v>1813</v>
      </c>
      <c r="I8" s="1603" t="s">
        <v>1813</v>
      </c>
      <c r="J8" s="471"/>
      <c r="K8" s="1058">
        <v>1848</v>
      </c>
      <c r="L8" s="1603" t="s">
        <v>1813</v>
      </c>
      <c r="M8" s="1603" t="s">
        <v>1813</v>
      </c>
      <c r="N8" s="1058">
        <v>313</v>
      </c>
      <c r="O8" s="1058">
        <v>296</v>
      </c>
      <c r="P8" s="1603"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603" t="s">
        <v>1813</v>
      </c>
      <c r="AI8" s="1058">
        <v>129</v>
      </c>
      <c r="AJ8" s="1058">
        <v>69</v>
      </c>
      <c r="AK8" s="1058">
        <v>218</v>
      </c>
      <c r="AL8" s="1058">
        <v>322</v>
      </c>
      <c r="AM8" s="1058">
        <v>242</v>
      </c>
      <c r="AN8" s="1058">
        <v>153</v>
      </c>
      <c r="AO8" s="1058">
        <v>183</v>
      </c>
      <c r="AP8" s="1058">
        <v>110</v>
      </c>
      <c r="AQ8" s="1603" t="s">
        <v>1813</v>
      </c>
      <c r="AR8" s="1603"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603" t="s">
        <v>1813</v>
      </c>
      <c r="BS8" s="1058">
        <v>551</v>
      </c>
      <c r="BT8" s="1058">
        <v>394</v>
      </c>
      <c r="BU8" s="1058">
        <v>180</v>
      </c>
      <c r="BV8" s="1058">
        <v>261</v>
      </c>
      <c r="BW8" s="1058">
        <v>182</v>
      </c>
      <c r="BX8" s="1058">
        <v>213</v>
      </c>
      <c r="BY8" s="1058">
        <v>98</v>
      </c>
      <c r="BZ8" s="1603" t="s">
        <v>1813</v>
      </c>
      <c r="CA8" s="1058">
        <v>318</v>
      </c>
      <c r="CB8" s="1603" t="s">
        <v>1813</v>
      </c>
      <c r="CC8" s="1058">
        <v>189</v>
      </c>
      <c r="CD8" s="1058">
        <v>153</v>
      </c>
      <c r="CE8" s="1058">
        <v>167</v>
      </c>
      <c r="CF8" s="1603" t="s">
        <v>1813</v>
      </c>
      <c r="CG8" s="1603" t="s">
        <v>1813</v>
      </c>
      <c r="CH8" s="1603" t="s">
        <v>1813</v>
      </c>
      <c r="CI8" s="1058">
        <v>100</v>
      </c>
      <c r="CJ8" s="1603" t="s">
        <v>1813</v>
      </c>
      <c r="CK8" s="1058">
        <v>84</v>
      </c>
      <c r="CL8" s="1603" t="s">
        <v>1813</v>
      </c>
      <c r="CM8" s="1603" t="s">
        <v>1813</v>
      </c>
      <c r="CN8" s="1603" t="s">
        <v>1813</v>
      </c>
      <c r="CO8" s="1603" t="s">
        <v>1813</v>
      </c>
      <c r="CP8" s="1603" t="s">
        <v>1813</v>
      </c>
      <c r="CQ8" s="1603" t="s">
        <v>1813</v>
      </c>
      <c r="CR8" s="1603" t="s">
        <v>1813</v>
      </c>
      <c r="CS8" s="1603" t="s">
        <v>1813</v>
      </c>
      <c r="CT8" s="1603" t="s">
        <v>1813</v>
      </c>
      <c r="CU8" s="1603" t="s">
        <v>1813</v>
      </c>
      <c r="CV8" s="1603" t="s">
        <v>1813</v>
      </c>
      <c r="CW8" s="1603" t="s">
        <v>1813</v>
      </c>
      <c r="CX8" s="1603" t="s">
        <v>1813</v>
      </c>
      <c r="CY8" s="1603" t="s">
        <v>1813</v>
      </c>
      <c r="CZ8" s="1603" t="s">
        <v>1813</v>
      </c>
      <c r="DA8" s="1603" t="s">
        <v>1813</v>
      </c>
      <c r="DB8" s="1058">
        <v>73</v>
      </c>
      <c r="DC8" s="1603" t="s">
        <v>1813</v>
      </c>
      <c r="DD8" s="1058">
        <v>127</v>
      </c>
      <c r="DE8" s="1603" t="s">
        <v>1813</v>
      </c>
      <c r="DF8" s="1059">
        <v>70</v>
      </c>
      <c r="DG8" s="1059">
        <v>54</v>
      </c>
      <c r="DH8" s="1603" t="s">
        <v>1813</v>
      </c>
      <c r="DI8" s="1059">
        <v>83</v>
      </c>
      <c r="DJ8" s="1059">
        <v>77</v>
      </c>
      <c r="DK8" s="1603" t="s">
        <v>1813</v>
      </c>
      <c r="DL8" s="1059">
        <v>77</v>
      </c>
      <c r="DM8" s="1058">
        <v>954</v>
      </c>
      <c r="DN8" s="1603" t="s">
        <v>1813</v>
      </c>
      <c r="DO8" s="1603" t="s">
        <v>1813</v>
      </c>
      <c r="DP8" s="1603" t="s">
        <v>1813</v>
      </c>
      <c r="DQ8" s="1058">
        <v>229</v>
      </c>
      <c r="DR8" s="1058">
        <v>154</v>
      </c>
      <c r="DS8" s="1058">
        <v>58</v>
      </c>
      <c r="DT8" s="1058">
        <v>373</v>
      </c>
      <c r="DU8" s="1058">
        <v>286</v>
      </c>
      <c r="DV8" s="1603" t="s">
        <v>1813</v>
      </c>
      <c r="DW8" s="1059">
        <v>125</v>
      </c>
      <c r="DX8" s="1603" t="s">
        <v>1813</v>
      </c>
      <c r="DY8" s="1603" t="s">
        <v>1813</v>
      </c>
      <c r="DZ8" s="1603" t="s">
        <v>1813</v>
      </c>
      <c r="EA8" s="1059">
        <v>373</v>
      </c>
      <c r="EB8" s="1603" t="s">
        <v>1813</v>
      </c>
      <c r="EC8" s="1603" t="s">
        <v>1813</v>
      </c>
      <c r="ED8" s="1058">
        <v>304</v>
      </c>
      <c r="EE8" s="1603" t="s">
        <v>1813</v>
      </c>
      <c r="EF8" s="1603" t="s">
        <v>1813</v>
      </c>
      <c r="EG8" s="1603" t="s">
        <v>1813</v>
      </c>
      <c r="EH8" s="1603" t="s">
        <v>1813</v>
      </c>
      <c r="EI8" s="1603" t="s">
        <v>1813</v>
      </c>
      <c r="EJ8" s="1603" t="s">
        <v>1813</v>
      </c>
      <c r="EK8" s="1603" t="s">
        <v>1813</v>
      </c>
      <c r="EL8" s="1603" t="s">
        <v>1813</v>
      </c>
      <c r="EM8" s="1603" t="s">
        <v>1813</v>
      </c>
      <c r="EN8" s="1603" t="s">
        <v>1813</v>
      </c>
      <c r="EO8" s="1603" t="s">
        <v>1813</v>
      </c>
      <c r="EP8" s="1603" t="s">
        <v>1813</v>
      </c>
      <c r="EQ8" s="1603"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603" t="s">
        <v>1813</v>
      </c>
      <c r="KQ8" s="1603" t="s">
        <v>1813</v>
      </c>
      <c r="KR8" s="1603" t="s">
        <v>1813</v>
      </c>
    </row>
    <row r="9" spans="1:304" ht="23.25" customHeight="1" x14ac:dyDescent="0.25">
      <c r="A9" s="1307"/>
      <c r="B9" s="279" t="s">
        <v>2804</v>
      </c>
      <c r="C9" s="475">
        <v>1760</v>
      </c>
      <c r="D9" s="475">
        <v>1053</v>
      </c>
      <c r="E9" s="475">
        <v>268</v>
      </c>
      <c r="F9" s="475">
        <v>217</v>
      </c>
      <c r="G9" s="475">
        <v>219</v>
      </c>
      <c r="H9" s="1604" t="s">
        <v>273</v>
      </c>
      <c r="I9" s="1604" t="s">
        <v>273</v>
      </c>
      <c r="J9" s="471"/>
      <c r="K9" s="475">
        <v>219</v>
      </c>
      <c r="L9" s="1604" t="s">
        <v>273</v>
      </c>
      <c r="M9" s="1604" t="s">
        <v>273</v>
      </c>
      <c r="N9" s="475">
        <v>10</v>
      </c>
      <c r="O9" s="475">
        <v>8</v>
      </c>
      <c r="P9" s="1604"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604" t="s">
        <v>273</v>
      </c>
      <c r="AI9" s="475">
        <v>0</v>
      </c>
      <c r="AJ9" s="475">
        <v>3</v>
      </c>
      <c r="AK9" s="475">
        <v>0</v>
      </c>
      <c r="AL9" s="475">
        <v>22</v>
      </c>
      <c r="AM9" s="475">
        <v>15</v>
      </c>
      <c r="AN9" s="475">
        <v>14</v>
      </c>
      <c r="AO9" s="475">
        <v>8</v>
      </c>
      <c r="AP9" s="475">
        <v>4</v>
      </c>
      <c r="AQ9" s="1604" t="s">
        <v>273</v>
      </c>
      <c r="AR9" s="1604"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604" t="s">
        <v>273</v>
      </c>
      <c r="BS9" s="475">
        <v>60</v>
      </c>
      <c r="BT9" s="475">
        <v>54</v>
      </c>
      <c r="BU9" s="475">
        <v>11</v>
      </c>
      <c r="BV9" s="475">
        <v>38</v>
      </c>
      <c r="BW9" s="475">
        <v>20</v>
      </c>
      <c r="BX9" s="475">
        <v>15</v>
      </c>
      <c r="BY9" s="475">
        <v>7</v>
      </c>
      <c r="BZ9" s="1604" t="s">
        <v>273</v>
      </c>
      <c r="CA9" s="475">
        <v>26</v>
      </c>
      <c r="CB9" s="1604" t="s">
        <v>273</v>
      </c>
      <c r="CC9" s="475">
        <v>11</v>
      </c>
      <c r="CD9" s="475">
        <v>4</v>
      </c>
      <c r="CE9" s="475">
        <v>12</v>
      </c>
      <c r="CF9" s="1604" t="s">
        <v>273</v>
      </c>
      <c r="CG9" s="1604" t="s">
        <v>273</v>
      </c>
      <c r="CH9" s="1604" t="s">
        <v>273</v>
      </c>
      <c r="CI9" s="475">
        <v>4</v>
      </c>
      <c r="CJ9" s="1604" t="s">
        <v>273</v>
      </c>
      <c r="CK9" s="475">
        <v>5</v>
      </c>
      <c r="CL9" s="1604" t="s">
        <v>273</v>
      </c>
      <c r="CM9" s="1604" t="s">
        <v>273</v>
      </c>
      <c r="CN9" s="1604" t="s">
        <v>273</v>
      </c>
      <c r="CO9" s="1604" t="s">
        <v>273</v>
      </c>
      <c r="CP9" s="1604" t="s">
        <v>273</v>
      </c>
      <c r="CQ9" s="1604" t="s">
        <v>273</v>
      </c>
      <c r="CR9" s="1604" t="s">
        <v>273</v>
      </c>
      <c r="CS9" s="1604" t="s">
        <v>273</v>
      </c>
      <c r="CT9" s="1604" t="s">
        <v>273</v>
      </c>
      <c r="CU9" s="1604" t="s">
        <v>273</v>
      </c>
      <c r="CV9" s="1604" t="s">
        <v>273</v>
      </c>
      <c r="CW9" s="1604" t="s">
        <v>273</v>
      </c>
      <c r="CX9" s="1604" t="s">
        <v>273</v>
      </c>
      <c r="CY9" s="1604" t="s">
        <v>273</v>
      </c>
      <c r="CZ9" s="1604" t="s">
        <v>273</v>
      </c>
      <c r="DA9" s="1604" t="s">
        <v>273</v>
      </c>
      <c r="DB9" s="475">
        <v>4</v>
      </c>
      <c r="DC9" s="1604" t="s">
        <v>273</v>
      </c>
      <c r="DD9" s="475" t="s">
        <v>97</v>
      </c>
      <c r="DE9" s="1604" t="s">
        <v>273</v>
      </c>
      <c r="DF9" s="475">
        <v>4</v>
      </c>
      <c r="DG9" s="475">
        <v>4</v>
      </c>
      <c r="DH9" s="1604" t="s">
        <v>273</v>
      </c>
      <c r="DI9" s="475">
        <v>4</v>
      </c>
      <c r="DJ9" s="475">
        <v>5</v>
      </c>
      <c r="DK9" s="1604" t="s">
        <v>273</v>
      </c>
      <c r="DL9" s="475">
        <v>4</v>
      </c>
      <c r="DM9" s="475">
        <v>66</v>
      </c>
      <c r="DN9" s="1604" t="s">
        <v>273</v>
      </c>
      <c r="DO9" s="1604" t="s">
        <v>273</v>
      </c>
      <c r="DP9" s="1604" t="s">
        <v>273</v>
      </c>
      <c r="DQ9" s="475">
        <v>6</v>
      </c>
      <c r="DR9" s="475">
        <v>7</v>
      </c>
      <c r="DS9" s="475">
        <v>1</v>
      </c>
      <c r="DT9" s="475">
        <v>46</v>
      </c>
      <c r="DU9" s="475">
        <v>21</v>
      </c>
      <c r="DV9" s="1604" t="s">
        <v>273</v>
      </c>
      <c r="DW9" s="475">
        <v>5</v>
      </c>
      <c r="DX9" s="1604" t="s">
        <v>273</v>
      </c>
      <c r="DY9" s="1604" t="s">
        <v>273</v>
      </c>
      <c r="DZ9" s="1604" t="s">
        <v>273</v>
      </c>
      <c r="EA9" s="475">
        <v>26</v>
      </c>
      <c r="EB9" s="1604" t="s">
        <v>273</v>
      </c>
      <c r="EC9" s="1604" t="s">
        <v>273</v>
      </c>
      <c r="ED9" s="475">
        <v>11</v>
      </c>
      <c r="EE9" s="1604" t="s">
        <v>273</v>
      </c>
      <c r="EF9" s="1604" t="s">
        <v>273</v>
      </c>
      <c r="EG9" s="1604" t="s">
        <v>273</v>
      </c>
      <c r="EH9" s="1604" t="s">
        <v>273</v>
      </c>
      <c r="EI9" s="1604" t="s">
        <v>273</v>
      </c>
      <c r="EJ9" s="1604" t="s">
        <v>273</v>
      </c>
      <c r="EK9" s="1604" t="s">
        <v>273</v>
      </c>
      <c r="EL9" s="1604" t="s">
        <v>273</v>
      </c>
      <c r="EM9" s="1604" t="s">
        <v>273</v>
      </c>
      <c r="EN9" s="1604" t="s">
        <v>273</v>
      </c>
      <c r="EO9" s="1604" t="s">
        <v>273</v>
      </c>
      <c r="EP9" s="1604" t="s">
        <v>273</v>
      </c>
      <c r="EQ9" s="1604"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604" t="s">
        <v>273</v>
      </c>
      <c r="KQ9" s="1604" t="s">
        <v>273</v>
      </c>
      <c r="KR9" s="1604" t="s">
        <v>273</v>
      </c>
    </row>
    <row r="10" spans="1:304" ht="23.25" customHeight="1" x14ac:dyDescent="0.25">
      <c r="A10" s="1307"/>
      <c r="B10" s="280" t="s">
        <v>2805</v>
      </c>
      <c r="C10" s="476">
        <v>950</v>
      </c>
      <c r="D10" s="476">
        <v>388</v>
      </c>
      <c r="E10" s="476">
        <v>141</v>
      </c>
      <c r="F10" s="476">
        <v>84</v>
      </c>
      <c r="G10" s="476">
        <v>333</v>
      </c>
      <c r="H10" s="1605" t="s">
        <v>273</v>
      </c>
      <c r="I10" s="1605" t="s">
        <v>273</v>
      </c>
      <c r="J10" s="471"/>
      <c r="K10" s="476">
        <v>62</v>
      </c>
      <c r="L10" s="1605" t="s">
        <v>273</v>
      </c>
      <c r="M10" s="1605" t="s">
        <v>273</v>
      </c>
      <c r="N10" s="476">
        <v>5</v>
      </c>
      <c r="O10" s="476">
        <v>6</v>
      </c>
      <c r="P10" s="1605"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5" t="s">
        <v>273</v>
      </c>
      <c r="AI10" s="476">
        <v>4</v>
      </c>
      <c r="AJ10" s="476">
        <v>1</v>
      </c>
      <c r="AK10" s="476">
        <v>5</v>
      </c>
      <c r="AL10" s="476">
        <v>6</v>
      </c>
      <c r="AM10" s="476">
        <v>6</v>
      </c>
      <c r="AN10" s="476">
        <v>3</v>
      </c>
      <c r="AO10" s="476">
        <v>5</v>
      </c>
      <c r="AP10" s="476">
        <v>2</v>
      </c>
      <c r="AQ10" s="1605" t="s">
        <v>273</v>
      </c>
      <c r="AR10" s="1605"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5" t="s">
        <v>273</v>
      </c>
      <c r="BS10" s="476">
        <v>9</v>
      </c>
      <c r="BT10" s="476">
        <v>13</v>
      </c>
      <c r="BU10" s="476">
        <v>6</v>
      </c>
      <c r="BV10" s="476">
        <v>8</v>
      </c>
      <c r="BW10" s="476">
        <v>3</v>
      </c>
      <c r="BX10" s="476">
        <v>3</v>
      </c>
      <c r="BY10" s="476">
        <v>1</v>
      </c>
      <c r="BZ10" s="1605" t="s">
        <v>273</v>
      </c>
      <c r="CA10" s="476">
        <v>4</v>
      </c>
      <c r="CB10" s="1605" t="s">
        <v>273</v>
      </c>
      <c r="CC10" s="476">
        <v>4</v>
      </c>
      <c r="CD10" s="476">
        <v>7</v>
      </c>
      <c r="CE10" s="476">
        <v>4</v>
      </c>
      <c r="CF10" s="1605" t="s">
        <v>273</v>
      </c>
      <c r="CG10" s="1605" t="s">
        <v>273</v>
      </c>
      <c r="CH10" s="1605" t="s">
        <v>273</v>
      </c>
      <c r="CI10" s="476">
        <v>2</v>
      </c>
      <c r="CJ10" s="1605" t="s">
        <v>273</v>
      </c>
      <c r="CK10" s="476">
        <v>2</v>
      </c>
      <c r="CL10" s="1605" t="s">
        <v>273</v>
      </c>
      <c r="CM10" s="1605" t="s">
        <v>273</v>
      </c>
      <c r="CN10" s="1605" t="s">
        <v>273</v>
      </c>
      <c r="CO10" s="1605" t="s">
        <v>273</v>
      </c>
      <c r="CP10" s="1605" t="s">
        <v>273</v>
      </c>
      <c r="CQ10" s="1605" t="s">
        <v>273</v>
      </c>
      <c r="CR10" s="1605" t="s">
        <v>273</v>
      </c>
      <c r="CS10" s="1605" t="s">
        <v>273</v>
      </c>
      <c r="CT10" s="1605" t="s">
        <v>273</v>
      </c>
      <c r="CU10" s="1605" t="s">
        <v>273</v>
      </c>
      <c r="CV10" s="1605" t="s">
        <v>273</v>
      </c>
      <c r="CW10" s="1605" t="s">
        <v>273</v>
      </c>
      <c r="CX10" s="1605" t="s">
        <v>273</v>
      </c>
      <c r="CY10" s="1605" t="s">
        <v>273</v>
      </c>
      <c r="CZ10" s="1605" t="s">
        <v>273</v>
      </c>
      <c r="DA10" s="1605" t="s">
        <v>273</v>
      </c>
      <c r="DB10" s="476">
        <v>1</v>
      </c>
      <c r="DC10" s="1605" t="s">
        <v>273</v>
      </c>
      <c r="DD10" s="476">
        <v>1</v>
      </c>
      <c r="DE10" s="1605" t="s">
        <v>273</v>
      </c>
      <c r="DF10" s="476">
        <v>1</v>
      </c>
      <c r="DG10" s="476">
        <v>1</v>
      </c>
      <c r="DH10" s="1605" t="s">
        <v>273</v>
      </c>
      <c r="DI10" s="476">
        <v>2</v>
      </c>
      <c r="DJ10" s="476">
        <v>3</v>
      </c>
      <c r="DK10" s="1605" t="s">
        <v>273</v>
      </c>
      <c r="DL10" s="476">
        <v>3</v>
      </c>
      <c r="DM10" s="476">
        <v>39</v>
      </c>
      <c r="DN10" s="1605" t="s">
        <v>273</v>
      </c>
      <c r="DO10" s="1605" t="s">
        <v>273</v>
      </c>
      <c r="DP10" s="1605" t="s">
        <v>273</v>
      </c>
      <c r="DQ10" s="476">
        <v>3</v>
      </c>
      <c r="DR10" s="476">
        <v>3</v>
      </c>
      <c r="DS10" s="476">
        <v>1</v>
      </c>
      <c r="DT10" s="476">
        <v>16</v>
      </c>
      <c r="DU10" s="476">
        <v>9</v>
      </c>
      <c r="DV10" s="1605" t="s">
        <v>273</v>
      </c>
      <c r="DW10" s="476">
        <v>2</v>
      </c>
      <c r="DX10" s="1605" t="s">
        <v>273</v>
      </c>
      <c r="DY10" s="1605" t="s">
        <v>273</v>
      </c>
      <c r="DZ10" s="1605" t="s">
        <v>273</v>
      </c>
      <c r="EA10" s="476">
        <v>3</v>
      </c>
      <c r="EB10" s="1605" t="s">
        <v>273</v>
      </c>
      <c r="EC10" s="1605" t="s">
        <v>273</v>
      </c>
      <c r="ED10" s="476">
        <v>7</v>
      </c>
      <c r="EE10" s="1605" t="s">
        <v>273</v>
      </c>
      <c r="EF10" s="1605" t="s">
        <v>273</v>
      </c>
      <c r="EG10" s="1605" t="s">
        <v>273</v>
      </c>
      <c r="EH10" s="1605" t="s">
        <v>273</v>
      </c>
      <c r="EI10" s="1605" t="s">
        <v>273</v>
      </c>
      <c r="EJ10" s="1605" t="s">
        <v>273</v>
      </c>
      <c r="EK10" s="1605" t="s">
        <v>273</v>
      </c>
      <c r="EL10" s="1605" t="s">
        <v>273</v>
      </c>
      <c r="EM10" s="1605" t="s">
        <v>273</v>
      </c>
      <c r="EN10" s="1605" t="s">
        <v>273</v>
      </c>
      <c r="EO10" s="1605" t="s">
        <v>273</v>
      </c>
      <c r="EP10" s="1605" t="s">
        <v>273</v>
      </c>
      <c r="EQ10" s="1605"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5" t="s">
        <v>273</v>
      </c>
      <c r="KQ10" s="1605" t="s">
        <v>273</v>
      </c>
      <c r="KR10" s="1605" t="s">
        <v>273</v>
      </c>
    </row>
    <row r="11" spans="1:304" ht="23.25" customHeight="1" x14ac:dyDescent="0.25">
      <c r="A11" s="1307"/>
      <c r="B11" s="280" t="s">
        <v>2806</v>
      </c>
      <c r="C11" s="476">
        <v>2976</v>
      </c>
      <c r="D11" s="476">
        <v>1672</v>
      </c>
      <c r="E11" s="476">
        <v>467</v>
      </c>
      <c r="F11" s="476">
        <v>475</v>
      </c>
      <c r="G11" s="476">
        <v>347</v>
      </c>
      <c r="H11" s="1605" t="s">
        <v>273</v>
      </c>
      <c r="I11" s="1605" t="s">
        <v>273</v>
      </c>
      <c r="J11" s="471"/>
      <c r="K11" s="476">
        <v>205</v>
      </c>
      <c r="L11" s="1605" t="s">
        <v>273</v>
      </c>
      <c r="M11" s="1605" t="s">
        <v>273</v>
      </c>
      <c r="N11" s="476">
        <v>26</v>
      </c>
      <c r="O11" s="476">
        <v>31</v>
      </c>
      <c r="P11" s="1605"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5" t="s">
        <v>273</v>
      </c>
      <c r="AI11" s="476">
        <v>10</v>
      </c>
      <c r="AJ11" s="476">
        <v>5</v>
      </c>
      <c r="AK11" s="476">
        <v>17</v>
      </c>
      <c r="AL11" s="476">
        <v>24</v>
      </c>
      <c r="AM11" s="476">
        <v>22</v>
      </c>
      <c r="AN11" s="476">
        <v>16</v>
      </c>
      <c r="AO11" s="476">
        <v>17</v>
      </c>
      <c r="AP11" s="476">
        <v>8</v>
      </c>
      <c r="AQ11" s="1605" t="s">
        <v>273</v>
      </c>
      <c r="AR11" s="1605"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5" t="s">
        <v>273</v>
      </c>
      <c r="BS11" s="476">
        <v>62</v>
      </c>
      <c r="BT11" s="476">
        <v>44</v>
      </c>
      <c r="BU11" s="476">
        <v>18</v>
      </c>
      <c r="BV11" s="476">
        <v>27</v>
      </c>
      <c r="BW11" s="476">
        <v>19</v>
      </c>
      <c r="BX11" s="476">
        <v>16</v>
      </c>
      <c r="BY11" s="476">
        <v>8</v>
      </c>
      <c r="BZ11" s="1605" t="s">
        <v>273</v>
      </c>
      <c r="CA11" s="476">
        <v>14</v>
      </c>
      <c r="CB11" s="1605" t="s">
        <v>273</v>
      </c>
      <c r="CC11" s="476">
        <v>18</v>
      </c>
      <c r="CD11" s="476">
        <v>10</v>
      </c>
      <c r="CE11" s="476">
        <v>9</v>
      </c>
      <c r="CF11" s="1605" t="s">
        <v>273</v>
      </c>
      <c r="CG11" s="1605" t="s">
        <v>273</v>
      </c>
      <c r="CH11" s="1605" t="s">
        <v>273</v>
      </c>
      <c r="CI11" s="476">
        <v>6</v>
      </c>
      <c r="CJ11" s="1605" t="s">
        <v>273</v>
      </c>
      <c r="CK11" s="476">
        <v>4</v>
      </c>
      <c r="CL11" s="1605" t="s">
        <v>273</v>
      </c>
      <c r="CM11" s="1605" t="s">
        <v>273</v>
      </c>
      <c r="CN11" s="1605" t="s">
        <v>273</v>
      </c>
      <c r="CO11" s="1605" t="s">
        <v>273</v>
      </c>
      <c r="CP11" s="1605" t="s">
        <v>273</v>
      </c>
      <c r="CQ11" s="1605" t="s">
        <v>273</v>
      </c>
      <c r="CR11" s="1605" t="s">
        <v>273</v>
      </c>
      <c r="CS11" s="1605" t="s">
        <v>273</v>
      </c>
      <c r="CT11" s="1605" t="s">
        <v>273</v>
      </c>
      <c r="CU11" s="1605" t="s">
        <v>273</v>
      </c>
      <c r="CV11" s="1605" t="s">
        <v>273</v>
      </c>
      <c r="CW11" s="1605" t="s">
        <v>273</v>
      </c>
      <c r="CX11" s="1605" t="s">
        <v>273</v>
      </c>
      <c r="CY11" s="1605" t="s">
        <v>273</v>
      </c>
      <c r="CZ11" s="1605" t="s">
        <v>273</v>
      </c>
      <c r="DA11" s="1605" t="s">
        <v>273</v>
      </c>
      <c r="DB11" s="476">
        <v>4</v>
      </c>
      <c r="DC11" s="1605" t="s">
        <v>273</v>
      </c>
      <c r="DD11" s="476">
        <v>14</v>
      </c>
      <c r="DE11" s="1605" t="s">
        <v>273</v>
      </c>
      <c r="DF11" s="476">
        <v>3</v>
      </c>
      <c r="DG11" s="476">
        <v>2</v>
      </c>
      <c r="DH11" s="1605" t="s">
        <v>273</v>
      </c>
      <c r="DI11" s="476" t="s">
        <v>97</v>
      </c>
      <c r="DJ11" s="476" t="s">
        <v>97</v>
      </c>
      <c r="DK11" s="1605" t="s">
        <v>273</v>
      </c>
      <c r="DL11" s="476" t="s">
        <v>97</v>
      </c>
      <c r="DM11" s="476">
        <v>23</v>
      </c>
      <c r="DN11" s="1605" t="s">
        <v>273</v>
      </c>
      <c r="DO11" s="1605" t="s">
        <v>273</v>
      </c>
      <c r="DP11" s="1605" t="s">
        <v>273</v>
      </c>
      <c r="DQ11" s="476">
        <v>13</v>
      </c>
      <c r="DR11" s="476">
        <v>4</v>
      </c>
      <c r="DS11" s="476">
        <v>3</v>
      </c>
      <c r="DT11" s="476">
        <v>28</v>
      </c>
      <c r="DU11" s="476">
        <v>22</v>
      </c>
      <c r="DV11" s="1605" t="s">
        <v>273</v>
      </c>
      <c r="DW11" s="476" t="s">
        <v>97</v>
      </c>
      <c r="DX11" s="1605" t="s">
        <v>273</v>
      </c>
      <c r="DY11" s="1605" t="s">
        <v>273</v>
      </c>
      <c r="DZ11" s="1605" t="s">
        <v>273</v>
      </c>
      <c r="EA11" s="476">
        <v>28</v>
      </c>
      <c r="EB11" s="1605" t="s">
        <v>273</v>
      </c>
      <c r="EC11" s="1605" t="s">
        <v>273</v>
      </c>
      <c r="ED11" s="476">
        <v>25</v>
      </c>
      <c r="EE11" s="1605" t="s">
        <v>273</v>
      </c>
      <c r="EF11" s="1605" t="s">
        <v>273</v>
      </c>
      <c r="EG11" s="1605" t="s">
        <v>273</v>
      </c>
      <c r="EH11" s="1605" t="s">
        <v>273</v>
      </c>
      <c r="EI11" s="1605" t="s">
        <v>273</v>
      </c>
      <c r="EJ11" s="1605" t="s">
        <v>273</v>
      </c>
      <c r="EK11" s="1605" t="s">
        <v>273</v>
      </c>
      <c r="EL11" s="1605" t="s">
        <v>273</v>
      </c>
      <c r="EM11" s="1605" t="s">
        <v>273</v>
      </c>
      <c r="EN11" s="1605" t="s">
        <v>273</v>
      </c>
      <c r="EO11" s="1605" t="s">
        <v>273</v>
      </c>
      <c r="EP11" s="1605" t="s">
        <v>273</v>
      </c>
      <c r="EQ11" s="1605"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5" t="s">
        <v>273</v>
      </c>
      <c r="KQ11" s="1605" t="s">
        <v>273</v>
      </c>
      <c r="KR11" s="1605" t="s">
        <v>273</v>
      </c>
    </row>
    <row r="12" spans="1:304" ht="23.25" customHeight="1" x14ac:dyDescent="0.25">
      <c r="A12" s="1307"/>
      <c r="B12" s="280" t="s">
        <v>2807</v>
      </c>
      <c r="C12" s="477">
        <v>1829</v>
      </c>
      <c r="D12" s="477">
        <v>1089</v>
      </c>
      <c r="E12" s="477">
        <v>469</v>
      </c>
      <c r="F12" s="477">
        <v>182</v>
      </c>
      <c r="G12" s="477">
        <v>87</v>
      </c>
      <c r="H12" s="1606" t="s">
        <v>273</v>
      </c>
      <c r="I12" s="1606" t="s">
        <v>273</v>
      </c>
      <c r="J12" s="471"/>
      <c r="K12" s="476">
        <v>162</v>
      </c>
      <c r="L12" s="1606" t="s">
        <v>273</v>
      </c>
      <c r="M12" s="1606" t="s">
        <v>273</v>
      </c>
      <c r="N12" s="477">
        <v>15</v>
      </c>
      <c r="O12" s="477">
        <v>9</v>
      </c>
      <c r="P12" s="1606"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6" t="s">
        <v>273</v>
      </c>
      <c r="AI12" s="477">
        <v>4</v>
      </c>
      <c r="AJ12" s="477">
        <v>3</v>
      </c>
      <c r="AK12" s="477">
        <v>24</v>
      </c>
      <c r="AL12" s="477">
        <v>20</v>
      </c>
      <c r="AM12" s="477">
        <v>11</v>
      </c>
      <c r="AN12" s="477">
        <v>13</v>
      </c>
      <c r="AO12" s="477">
        <v>9</v>
      </c>
      <c r="AP12" s="477">
        <v>3</v>
      </c>
      <c r="AQ12" s="1606" t="s">
        <v>273</v>
      </c>
      <c r="AR12" s="1606"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6" t="s">
        <v>273</v>
      </c>
      <c r="BS12" s="477">
        <v>61</v>
      </c>
      <c r="BT12" s="477">
        <v>32</v>
      </c>
      <c r="BU12" s="477">
        <v>10</v>
      </c>
      <c r="BV12" s="477">
        <v>19</v>
      </c>
      <c r="BW12" s="477">
        <v>12</v>
      </c>
      <c r="BX12" s="477">
        <v>19</v>
      </c>
      <c r="BY12" s="477">
        <v>7</v>
      </c>
      <c r="BZ12" s="1606" t="s">
        <v>273</v>
      </c>
      <c r="CA12" s="477">
        <v>24</v>
      </c>
      <c r="CB12" s="1606" t="s">
        <v>273</v>
      </c>
      <c r="CC12" s="477">
        <v>12</v>
      </c>
      <c r="CD12" s="477">
        <v>7</v>
      </c>
      <c r="CE12" s="477">
        <v>13</v>
      </c>
      <c r="CF12" s="1606" t="s">
        <v>273</v>
      </c>
      <c r="CG12" s="1606" t="s">
        <v>273</v>
      </c>
      <c r="CH12" s="1606" t="s">
        <v>273</v>
      </c>
      <c r="CI12" s="477">
        <v>15</v>
      </c>
      <c r="CJ12" s="1606" t="s">
        <v>273</v>
      </c>
      <c r="CK12" s="477">
        <v>4</v>
      </c>
      <c r="CL12" s="1606" t="s">
        <v>273</v>
      </c>
      <c r="CM12" s="1606" t="s">
        <v>273</v>
      </c>
      <c r="CN12" s="1606" t="s">
        <v>273</v>
      </c>
      <c r="CO12" s="1606" t="s">
        <v>273</v>
      </c>
      <c r="CP12" s="1606" t="s">
        <v>273</v>
      </c>
      <c r="CQ12" s="1606" t="s">
        <v>273</v>
      </c>
      <c r="CR12" s="1606" t="s">
        <v>273</v>
      </c>
      <c r="CS12" s="1606" t="s">
        <v>273</v>
      </c>
      <c r="CT12" s="1606" t="s">
        <v>273</v>
      </c>
      <c r="CU12" s="1606" t="s">
        <v>273</v>
      </c>
      <c r="CV12" s="1606" t="s">
        <v>273</v>
      </c>
      <c r="CW12" s="1606" t="s">
        <v>273</v>
      </c>
      <c r="CX12" s="1606" t="s">
        <v>273</v>
      </c>
      <c r="CY12" s="1606" t="s">
        <v>273</v>
      </c>
      <c r="CZ12" s="1606" t="s">
        <v>273</v>
      </c>
      <c r="DA12" s="1606" t="s">
        <v>273</v>
      </c>
      <c r="DB12" s="477">
        <v>11</v>
      </c>
      <c r="DC12" s="1606" t="s">
        <v>273</v>
      </c>
      <c r="DD12" s="477" t="s">
        <v>97</v>
      </c>
      <c r="DE12" s="1606" t="s">
        <v>273</v>
      </c>
      <c r="DF12" s="477">
        <v>11</v>
      </c>
      <c r="DG12" s="477">
        <v>8</v>
      </c>
      <c r="DH12" s="1606" t="s">
        <v>273</v>
      </c>
      <c r="DI12" s="477">
        <v>10</v>
      </c>
      <c r="DJ12" s="477">
        <v>11</v>
      </c>
      <c r="DK12" s="1606" t="s">
        <v>273</v>
      </c>
      <c r="DL12" s="477">
        <v>13</v>
      </c>
      <c r="DM12" s="477">
        <v>148</v>
      </c>
      <c r="DN12" s="1606" t="s">
        <v>273</v>
      </c>
      <c r="DO12" s="1606" t="s">
        <v>273</v>
      </c>
      <c r="DP12" s="1606" t="s">
        <v>273</v>
      </c>
      <c r="DQ12" s="477">
        <v>19</v>
      </c>
      <c r="DR12" s="477">
        <v>12</v>
      </c>
      <c r="DS12" s="477">
        <v>3</v>
      </c>
      <c r="DT12" s="477">
        <v>81</v>
      </c>
      <c r="DU12" s="477">
        <v>27</v>
      </c>
      <c r="DV12" s="1606" t="s">
        <v>273</v>
      </c>
      <c r="DW12" s="477">
        <v>14</v>
      </c>
      <c r="DX12" s="1606" t="s">
        <v>273</v>
      </c>
      <c r="DY12" s="1606" t="s">
        <v>273</v>
      </c>
      <c r="DZ12" s="1606" t="s">
        <v>273</v>
      </c>
      <c r="EA12" s="477">
        <v>15</v>
      </c>
      <c r="EB12" s="1606" t="s">
        <v>273</v>
      </c>
      <c r="EC12" s="1606" t="s">
        <v>273</v>
      </c>
      <c r="ED12" s="477">
        <v>21</v>
      </c>
      <c r="EE12" s="1606" t="s">
        <v>273</v>
      </c>
      <c r="EF12" s="1606" t="s">
        <v>273</v>
      </c>
      <c r="EG12" s="1606" t="s">
        <v>273</v>
      </c>
      <c r="EH12" s="1606" t="s">
        <v>273</v>
      </c>
      <c r="EI12" s="1606" t="s">
        <v>273</v>
      </c>
      <c r="EJ12" s="1606" t="s">
        <v>273</v>
      </c>
      <c r="EK12" s="1606" t="s">
        <v>273</v>
      </c>
      <c r="EL12" s="1606" t="s">
        <v>273</v>
      </c>
      <c r="EM12" s="1606" t="s">
        <v>273</v>
      </c>
      <c r="EN12" s="1606" t="s">
        <v>273</v>
      </c>
      <c r="EO12" s="1606" t="s">
        <v>273</v>
      </c>
      <c r="EP12" s="1606" t="s">
        <v>273</v>
      </c>
      <c r="EQ12" s="1606"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6" t="s">
        <v>273</v>
      </c>
      <c r="KQ12" s="1606" t="s">
        <v>273</v>
      </c>
      <c r="KR12" s="1606" t="s">
        <v>273</v>
      </c>
    </row>
    <row r="13" spans="1:304" ht="23.25" customHeight="1" x14ac:dyDescent="0.25">
      <c r="A13" s="1307"/>
      <c r="B13" s="280" t="s">
        <v>2808</v>
      </c>
      <c r="C13" s="477">
        <v>42</v>
      </c>
      <c r="D13" s="477">
        <v>19</v>
      </c>
      <c r="E13" s="477">
        <v>6</v>
      </c>
      <c r="F13" s="477">
        <v>8</v>
      </c>
      <c r="G13" s="477">
        <v>7</v>
      </c>
      <c r="H13" s="1606" t="s">
        <v>273</v>
      </c>
      <c r="I13" s="1606" t="s">
        <v>273</v>
      </c>
      <c r="J13" s="471"/>
      <c r="K13" s="476">
        <v>1</v>
      </c>
      <c r="L13" s="1606" t="s">
        <v>273</v>
      </c>
      <c r="M13" s="1606" t="s">
        <v>273</v>
      </c>
      <c r="N13" s="477">
        <v>0</v>
      </c>
      <c r="O13" s="477">
        <v>0</v>
      </c>
      <c r="P13" s="1606"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6" t="s">
        <v>273</v>
      </c>
      <c r="AI13" s="477">
        <v>0</v>
      </c>
      <c r="AJ13" s="477">
        <v>0</v>
      </c>
      <c r="AK13" s="477">
        <v>0</v>
      </c>
      <c r="AL13" s="477">
        <v>0</v>
      </c>
      <c r="AM13" s="477">
        <v>0</v>
      </c>
      <c r="AN13" s="477">
        <v>0</v>
      </c>
      <c r="AO13" s="477">
        <v>0</v>
      </c>
      <c r="AP13" s="477">
        <v>0</v>
      </c>
      <c r="AQ13" s="1606" t="s">
        <v>273</v>
      </c>
      <c r="AR13" s="1606"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6" t="s">
        <v>273</v>
      </c>
      <c r="BS13" s="477">
        <v>0</v>
      </c>
      <c r="BT13" s="477">
        <v>0</v>
      </c>
      <c r="BU13" s="477">
        <v>0</v>
      </c>
      <c r="BV13" s="477">
        <v>0</v>
      </c>
      <c r="BW13" s="477">
        <v>0</v>
      </c>
      <c r="BX13" s="477">
        <v>0</v>
      </c>
      <c r="BY13" s="477">
        <v>0</v>
      </c>
      <c r="BZ13" s="1606" t="s">
        <v>273</v>
      </c>
      <c r="CA13" s="477">
        <v>0</v>
      </c>
      <c r="CB13" s="1606" t="s">
        <v>273</v>
      </c>
      <c r="CC13" s="477">
        <v>0</v>
      </c>
      <c r="CD13" s="477">
        <v>0</v>
      </c>
      <c r="CE13" s="477">
        <v>0</v>
      </c>
      <c r="CF13" s="1606" t="s">
        <v>273</v>
      </c>
      <c r="CG13" s="1606" t="s">
        <v>273</v>
      </c>
      <c r="CH13" s="1606" t="s">
        <v>273</v>
      </c>
      <c r="CI13" s="477">
        <v>0</v>
      </c>
      <c r="CJ13" s="1606" t="s">
        <v>273</v>
      </c>
      <c r="CK13" s="477">
        <v>0</v>
      </c>
      <c r="CL13" s="1606" t="s">
        <v>273</v>
      </c>
      <c r="CM13" s="1606" t="s">
        <v>273</v>
      </c>
      <c r="CN13" s="1606" t="s">
        <v>273</v>
      </c>
      <c r="CO13" s="1606" t="s">
        <v>273</v>
      </c>
      <c r="CP13" s="1606" t="s">
        <v>273</v>
      </c>
      <c r="CQ13" s="1606" t="s">
        <v>273</v>
      </c>
      <c r="CR13" s="1606" t="s">
        <v>273</v>
      </c>
      <c r="CS13" s="1606" t="s">
        <v>273</v>
      </c>
      <c r="CT13" s="1606" t="s">
        <v>273</v>
      </c>
      <c r="CU13" s="1606" t="s">
        <v>273</v>
      </c>
      <c r="CV13" s="1606" t="s">
        <v>273</v>
      </c>
      <c r="CW13" s="1606" t="s">
        <v>273</v>
      </c>
      <c r="CX13" s="1606" t="s">
        <v>273</v>
      </c>
      <c r="CY13" s="1606" t="s">
        <v>273</v>
      </c>
      <c r="CZ13" s="1606" t="s">
        <v>273</v>
      </c>
      <c r="DA13" s="1606" t="s">
        <v>273</v>
      </c>
      <c r="DB13" s="477">
        <v>0</v>
      </c>
      <c r="DC13" s="1606" t="s">
        <v>273</v>
      </c>
      <c r="DD13" s="477">
        <v>0</v>
      </c>
      <c r="DE13" s="1606" t="s">
        <v>273</v>
      </c>
      <c r="DF13" s="477">
        <v>0</v>
      </c>
      <c r="DG13" s="477">
        <v>0</v>
      </c>
      <c r="DH13" s="1606" t="s">
        <v>273</v>
      </c>
      <c r="DI13" s="477">
        <v>0</v>
      </c>
      <c r="DJ13" s="477">
        <v>0</v>
      </c>
      <c r="DK13" s="1606" t="s">
        <v>273</v>
      </c>
      <c r="DL13" s="477">
        <v>0</v>
      </c>
      <c r="DM13" s="477">
        <v>0</v>
      </c>
      <c r="DN13" s="1606" t="s">
        <v>273</v>
      </c>
      <c r="DO13" s="1606" t="s">
        <v>273</v>
      </c>
      <c r="DP13" s="1606" t="s">
        <v>273</v>
      </c>
      <c r="DQ13" s="477">
        <v>0</v>
      </c>
      <c r="DR13" s="477">
        <v>0</v>
      </c>
      <c r="DS13" s="477">
        <v>0</v>
      </c>
      <c r="DT13" s="477">
        <v>0</v>
      </c>
      <c r="DU13" s="477">
        <v>0</v>
      </c>
      <c r="DV13" s="1606" t="s">
        <v>273</v>
      </c>
      <c r="DW13" s="477">
        <v>0</v>
      </c>
      <c r="DX13" s="1606" t="s">
        <v>273</v>
      </c>
      <c r="DY13" s="1606" t="s">
        <v>273</v>
      </c>
      <c r="DZ13" s="1606" t="s">
        <v>273</v>
      </c>
      <c r="EA13" s="477">
        <v>0</v>
      </c>
      <c r="EB13" s="1606" t="s">
        <v>273</v>
      </c>
      <c r="EC13" s="1606" t="s">
        <v>273</v>
      </c>
      <c r="ED13" s="477">
        <v>0</v>
      </c>
      <c r="EE13" s="1606" t="s">
        <v>273</v>
      </c>
      <c r="EF13" s="1606" t="s">
        <v>273</v>
      </c>
      <c r="EG13" s="1606" t="s">
        <v>273</v>
      </c>
      <c r="EH13" s="1606" t="s">
        <v>273</v>
      </c>
      <c r="EI13" s="1606" t="s">
        <v>273</v>
      </c>
      <c r="EJ13" s="1606" t="s">
        <v>273</v>
      </c>
      <c r="EK13" s="1606" t="s">
        <v>273</v>
      </c>
      <c r="EL13" s="1606" t="s">
        <v>273</v>
      </c>
      <c r="EM13" s="1606" t="s">
        <v>273</v>
      </c>
      <c r="EN13" s="1606" t="s">
        <v>273</v>
      </c>
      <c r="EO13" s="1606" t="s">
        <v>273</v>
      </c>
      <c r="EP13" s="1606" t="s">
        <v>273</v>
      </c>
      <c r="EQ13" s="1606"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6" t="s">
        <v>273</v>
      </c>
      <c r="KQ13" s="1606" t="s">
        <v>273</v>
      </c>
      <c r="KR13" s="1606" t="s">
        <v>273</v>
      </c>
    </row>
    <row r="14" spans="1:304" ht="23.25" customHeight="1" x14ac:dyDescent="0.25">
      <c r="A14" s="1307"/>
      <c r="B14" s="280" t="s">
        <v>2809</v>
      </c>
      <c r="C14" s="477">
        <v>1658</v>
      </c>
      <c r="D14" s="477">
        <v>863</v>
      </c>
      <c r="E14" s="477">
        <v>151</v>
      </c>
      <c r="F14" s="477">
        <v>136</v>
      </c>
      <c r="G14" s="477">
        <v>504</v>
      </c>
      <c r="H14" s="1606" t="s">
        <v>273</v>
      </c>
      <c r="I14" s="1606" t="s">
        <v>273</v>
      </c>
      <c r="J14" s="471"/>
      <c r="K14" s="476">
        <v>257</v>
      </c>
      <c r="L14" s="1606" t="s">
        <v>273</v>
      </c>
      <c r="M14" s="1606" t="s">
        <v>273</v>
      </c>
      <c r="N14" s="477">
        <v>23</v>
      </c>
      <c r="O14" s="477">
        <v>12</v>
      </c>
      <c r="P14" s="1606"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6" t="s">
        <v>273</v>
      </c>
      <c r="AI14" s="477">
        <v>0</v>
      </c>
      <c r="AJ14" s="477">
        <v>1</v>
      </c>
      <c r="AK14" s="477">
        <v>1</v>
      </c>
      <c r="AL14" s="477">
        <v>8</v>
      </c>
      <c r="AM14" s="477">
        <v>4</v>
      </c>
      <c r="AN14" s="477">
        <v>2</v>
      </c>
      <c r="AO14" s="477">
        <v>13</v>
      </c>
      <c r="AP14" s="477">
        <v>5</v>
      </c>
      <c r="AQ14" s="1606" t="s">
        <v>273</v>
      </c>
      <c r="AR14" s="1606"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6" t="s">
        <v>273</v>
      </c>
      <c r="BS14" s="477">
        <v>40</v>
      </c>
      <c r="BT14" s="477">
        <v>51</v>
      </c>
      <c r="BU14" s="477">
        <v>22</v>
      </c>
      <c r="BV14" s="477">
        <v>8</v>
      </c>
      <c r="BW14" s="477">
        <v>16</v>
      </c>
      <c r="BX14" s="477">
        <v>8</v>
      </c>
      <c r="BY14" s="477">
        <v>4</v>
      </c>
      <c r="BZ14" s="1606" t="s">
        <v>273</v>
      </c>
      <c r="CA14" s="477">
        <v>7</v>
      </c>
      <c r="CB14" s="1606" t="s">
        <v>273</v>
      </c>
      <c r="CC14" s="477">
        <v>3</v>
      </c>
      <c r="CD14" s="477">
        <v>1</v>
      </c>
      <c r="CE14" s="477">
        <v>11</v>
      </c>
      <c r="CF14" s="1606" t="s">
        <v>273</v>
      </c>
      <c r="CG14" s="1606" t="s">
        <v>273</v>
      </c>
      <c r="CH14" s="1606" t="s">
        <v>273</v>
      </c>
      <c r="CI14" s="477">
        <v>8</v>
      </c>
      <c r="CJ14" s="1606" t="s">
        <v>273</v>
      </c>
      <c r="CK14" s="477">
        <v>2</v>
      </c>
      <c r="CL14" s="1606" t="s">
        <v>273</v>
      </c>
      <c r="CM14" s="1606" t="s">
        <v>273</v>
      </c>
      <c r="CN14" s="1606" t="s">
        <v>273</v>
      </c>
      <c r="CO14" s="1606" t="s">
        <v>273</v>
      </c>
      <c r="CP14" s="1606" t="s">
        <v>273</v>
      </c>
      <c r="CQ14" s="1606" t="s">
        <v>273</v>
      </c>
      <c r="CR14" s="1606" t="s">
        <v>273</v>
      </c>
      <c r="CS14" s="1606" t="s">
        <v>273</v>
      </c>
      <c r="CT14" s="1606" t="s">
        <v>273</v>
      </c>
      <c r="CU14" s="1606" t="s">
        <v>273</v>
      </c>
      <c r="CV14" s="1606" t="s">
        <v>273</v>
      </c>
      <c r="CW14" s="1606" t="s">
        <v>273</v>
      </c>
      <c r="CX14" s="1606" t="s">
        <v>273</v>
      </c>
      <c r="CY14" s="1606" t="s">
        <v>273</v>
      </c>
      <c r="CZ14" s="1606" t="s">
        <v>273</v>
      </c>
      <c r="DA14" s="1606" t="s">
        <v>273</v>
      </c>
      <c r="DB14" s="477">
        <v>0</v>
      </c>
      <c r="DC14" s="1606" t="s">
        <v>273</v>
      </c>
      <c r="DD14" s="477">
        <v>0</v>
      </c>
      <c r="DE14" s="1606" t="s">
        <v>273</v>
      </c>
      <c r="DF14" s="477">
        <v>0</v>
      </c>
      <c r="DG14" s="477">
        <v>0</v>
      </c>
      <c r="DH14" s="1606" t="s">
        <v>273</v>
      </c>
      <c r="DI14" s="477">
        <v>0</v>
      </c>
      <c r="DJ14" s="477">
        <v>1</v>
      </c>
      <c r="DK14" s="1606" t="s">
        <v>273</v>
      </c>
      <c r="DL14" s="477">
        <v>1</v>
      </c>
      <c r="DM14" s="477">
        <v>13</v>
      </c>
      <c r="DN14" s="1606" t="s">
        <v>273</v>
      </c>
      <c r="DO14" s="1606" t="s">
        <v>273</v>
      </c>
      <c r="DP14" s="1606" t="s">
        <v>273</v>
      </c>
      <c r="DQ14" s="477">
        <v>3</v>
      </c>
      <c r="DR14" s="477">
        <v>1</v>
      </c>
      <c r="DS14" s="477">
        <v>0</v>
      </c>
      <c r="DT14" s="477">
        <v>11</v>
      </c>
      <c r="DU14" s="477">
        <v>1</v>
      </c>
      <c r="DV14" s="1606" t="s">
        <v>273</v>
      </c>
      <c r="DW14" s="477" t="s">
        <v>97</v>
      </c>
      <c r="DX14" s="1606" t="s">
        <v>273</v>
      </c>
      <c r="DY14" s="1606" t="s">
        <v>273</v>
      </c>
      <c r="DZ14" s="1606" t="s">
        <v>273</v>
      </c>
      <c r="EA14" s="477">
        <v>7</v>
      </c>
      <c r="EB14" s="1606" t="s">
        <v>273</v>
      </c>
      <c r="EC14" s="1606" t="s">
        <v>273</v>
      </c>
      <c r="ED14" s="477">
        <v>5</v>
      </c>
      <c r="EE14" s="1606" t="s">
        <v>273</v>
      </c>
      <c r="EF14" s="1606" t="s">
        <v>273</v>
      </c>
      <c r="EG14" s="1606" t="s">
        <v>273</v>
      </c>
      <c r="EH14" s="1606" t="s">
        <v>273</v>
      </c>
      <c r="EI14" s="1606" t="s">
        <v>273</v>
      </c>
      <c r="EJ14" s="1606" t="s">
        <v>273</v>
      </c>
      <c r="EK14" s="1606" t="s">
        <v>273</v>
      </c>
      <c r="EL14" s="1606" t="s">
        <v>273</v>
      </c>
      <c r="EM14" s="1606" t="s">
        <v>273</v>
      </c>
      <c r="EN14" s="1606" t="s">
        <v>273</v>
      </c>
      <c r="EO14" s="1606" t="s">
        <v>273</v>
      </c>
      <c r="EP14" s="1606" t="s">
        <v>273</v>
      </c>
      <c r="EQ14" s="1606"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6" t="s">
        <v>273</v>
      </c>
      <c r="KQ14" s="1606" t="s">
        <v>273</v>
      </c>
      <c r="KR14" s="1606" t="s">
        <v>273</v>
      </c>
    </row>
    <row r="15" spans="1:304" ht="23.25" customHeight="1" x14ac:dyDescent="0.25">
      <c r="A15" s="1307"/>
      <c r="B15" s="280" t="s">
        <v>2810</v>
      </c>
      <c r="C15" s="477">
        <v>204</v>
      </c>
      <c r="D15" s="477">
        <v>99</v>
      </c>
      <c r="E15" s="477">
        <v>104</v>
      </c>
      <c r="F15" s="477" t="s">
        <v>97</v>
      </c>
      <c r="G15" s="477" t="s">
        <v>97</v>
      </c>
      <c r="H15" s="1606" t="s">
        <v>273</v>
      </c>
      <c r="I15" s="1606" t="s">
        <v>273</v>
      </c>
      <c r="J15" s="471"/>
      <c r="K15" s="476" t="s">
        <v>97</v>
      </c>
      <c r="L15" s="1606" t="s">
        <v>273</v>
      </c>
      <c r="M15" s="1606" t="s">
        <v>273</v>
      </c>
      <c r="N15" s="477" t="s">
        <v>97</v>
      </c>
      <c r="O15" s="477" t="s">
        <v>97</v>
      </c>
      <c r="P15" s="1606"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6" t="s">
        <v>273</v>
      </c>
      <c r="AI15" s="477" t="s">
        <v>97</v>
      </c>
      <c r="AJ15" s="477" t="s">
        <v>97</v>
      </c>
      <c r="AK15" s="477" t="s">
        <v>97</v>
      </c>
      <c r="AL15" s="477" t="s">
        <v>97</v>
      </c>
      <c r="AM15" s="477" t="s">
        <v>97</v>
      </c>
      <c r="AN15" s="477" t="s">
        <v>97</v>
      </c>
      <c r="AO15" s="477" t="s">
        <v>97</v>
      </c>
      <c r="AP15" s="477" t="s">
        <v>97</v>
      </c>
      <c r="AQ15" s="1606" t="s">
        <v>273</v>
      </c>
      <c r="AR15" s="1606"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6" t="s">
        <v>273</v>
      </c>
      <c r="BS15" s="477" t="s">
        <v>97</v>
      </c>
      <c r="BT15" s="477" t="s">
        <v>97</v>
      </c>
      <c r="BU15" s="477">
        <v>19</v>
      </c>
      <c r="BV15" s="477" t="s">
        <v>97</v>
      </c>
      <c r="BW15" s="477" t="s">
        <v>97</v>
      </c>
      <c r="BX15" s="477" t="s">
        <v>97</v>
      </c>
      <c r="BY15" s="477" t="s">
        <v>97</v>
      </c>
      <c r="BZ15" s="1606" t="s">
        <v>273</v>
      </c>
      <c r="CA15" s="477" t="s">
        <v>97</v>
      </c>
      <c r="CB15" s="1606" t="s">
        <v>273</v>
      </c>
      <c r="CC15" s="477" t="s">
        <v>97</v>
      </c>
      <c r="CD15" s="477" t="s">
        <v>97</v>
      </c>
      <c r="CE15" s="477" t="s">
        <v>97</v>
      </c>
      <c r="CF15" s="1606" t="s">
        <v>273</v>
      </c>
      <c r="CG15" s="1606" t="s">
        <v>273</v>
      </c>
      <c r="CH15" s="1606" t="s">
        <v>273</v>
      </c>
      <c r="CI15" s="477" t="s">
        <v>97</v>
      </c>
      <c r="CJ15" s="1606" t="s">
        <v>273</v>
      </c>
      <c r="CK15" s="477" t="s">
        <v>97</v>
      </c>
      <c r="CL15" s="1606" t="s">
        <v>273</v>
      </c>
      <c r="CM15" s="1606" t="s">
        <v>273</v>
      </c>
      <c r="CN15" s="1606" t="s">
        <v>273</v>
      </c>
      <c r="CO15" s="1606" t="s">
        <v>273</v>
      </c>
      <c r="CP15" s="1606" t="s">
        <v>273</v>
      </c>
      <c r="CQ15" s="1606" t="s">
        <v>273</v>
      </c>
      <c r="CR15" s="1606" t="s">
        <v>273</v>
      </c>
      <c r="CS15" s="1606" t="s">
        <v>273</v>
      </c>
      <c r="CT15" s="1606" t="s">
        <v>273</v>
      </c>
      <c r="CU15" s="1606" t="s">
        <v>273</v>
      </c>
      <c r="CV15" s="1606" t="s">
        <v>273</v>
      </c>
      <c r="CW15" s="1606" t="s">
        <v>273</v>
      </c>
      <c r="CX15" s="1606" t="s">
        <v>273</v>
      </c>
      <c r="CY15" s="1606" t="s">
        <v>273</v>
      </c>
      <c r="CZ15" s="1606" t="s">
        <v>273</v>
      </c>
      <c r="DA15" s="1606" t="s">
        <v>273</v>
      </c>
      <c r="DB15" s="477" t="s">
        <v>97</v>
      </c>
      <c r="DC15" s="1606" t="s">
        <v>273</v>
      </c>
      <c r="DD15" s="477" t="s">
        <v>97</v>
      </c>
      <c r="DE15" s="1606" t="s">
        <v>273</v>
      </c>
      <c r="DF15" s="477" t="s">
        <v>97</v>
      </c>
      <c r="DG15" s="477" t="s">
        <v>97</v>
      </c>
      <c r="DH15" s="1606" t="s">
        <v>273</v>
      </c>
      <c r="DI15" s="477" t="s">
        <v>97</v>
      </c>
      <c r="DJ15" s="477" t="s">
        <v>97</v>
      </c>
      <c r="DK15" s="1606" t="s">
        <v>273</v>
      </c>
      <c r="DL15" s="477" t="s">
        <v>97</v>
      </c>
      <c r="DM15" s="477">
        <v>29</v>
      </c>
      <c r="DN15" s="1606" t="s">
        <v>273</v>
      </c>
      <c r="DO15" s="1606" t="s">
        <v>273</v>
      </c>
      <c r="DP15" s="1606" t="s">
        <v>273</v>
      </c>
      <c r="DQ15" s="477" t="s">
        <v>97</v>
      </c>
      <c r="DR15" s="477">
        <v>37</v>
      </c>
      <c r="DS15" s="477" t="s">
        <v>97</v>
      </c>
      <c r="DT15" s="477" t="s">
        <v>97</v>
      </c>
      <c r="DU15" s="477" t="s">
        <v>97</v>
      </c>
      <c r="DV15" s="1606" t="s">
        <v>273</v>
      </c>
      <c r="DW15" s="477" t="s">
        <v>97</v>
      </c>
      <c r="DX15" s="1606" t="s">
        <v>273</v>
      </c>
      <c r="DY15" s="1606" t="s">
        <v>273</v>
      </c>
      <c r="DZ15" s="1606" t="s">
        <v>273</v>
      </c>
      <c r="EA15" s="477" t="s">
        <v>97</v>
      </c>
      <c r="EB15" s="1606" t="s">
        <v>273</v>
      </c>
      <c r="EC15" s="1606" t="s">
        <v>273</v>
      </c>
      <c r="ED15" s="477" t="s">
        <v>97</v>
      </c>
      <c r="EE15" s="1606" t="s">
        <v>273</v>
      </c>
      <c r="EF15" s="1606" t="s">
        <v>273</v>
      </c>
      <c r="EG15" s="1606" t="s">
        <v>273</v>
      </c>
      <c r="EH15" s="1606" t="s">
        <v>273</v>
      </c>
      <c r="EI15" s="1606" t="s">
        <v>273</v>
      </c>
      <c r="EJ15" s="1606" t="s">
        <v>273</v>
      </c>
      <c r="EK15" s="1606" t="s">
        <v>273</v>
      </c>
      <c r="EL15" s="1606" t="s">
        <v>273</v>
      </c>
      <c r="EM15" s="1606" t="s">
        <v>273</v>
      </c>
      <c r="EN15" s="1606" t="s">
        <v>273</v>
      </c>
      <c r="EO15" s="1606" t="s">
        <v>273</v>
      </c>
      <c r="EP15" s="1606" t="s">
        <v>273</v>
      </c>
      <c r="EQ15" s="1606"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6" t="s">
        <v>273</v>
      </c>
      <c r="KQ15" s="1606" t="s">
        <v>273</v>
      </c>
      <c r="KR15" s="1606" t="s">
        <v>273</v>
      </c>
    </row>
    <row r="16" spans="1:304" ht="23.25" customHeight="1" x14ac:dyDescent="0.25">
      <c r="A16" s="1307"/>
      <c r="B16" s="281" t="s">
        <v>2811</v>
      </c>
      <c r="C16" s="478">
        <v>1147</v>
      </c>
      <c r="D16" s="478">
        <v>545</v>
      </c>
      <c r="E16" s="478">
        <v>356</v>
      </c>
      <c r="F16" s="478">
        <v>46</v>
      </c>
      <c r="G16" s="478">
        <v>195</v>
      </c>
      <c r="H16" s="1607" t="s">
        <v>273</v>
      </c>
      <c r="I16" s="1607" t="s">
        <v>273</v>
      </c>
      <c r="J16" s="471"/>
      <c r="K16" s="478">
        <v>43</v>
      </c>
      <c r="L16" s="1607" t="s">
        <v>273</v>
      </c>
      <c r="M16" s="1607" t="s">
        <v>273</v>
      </c>
      <c r="N16" s="478">
        <v>2</v>
      </c>
      <c r="O16" s="478">
        <v>1</v>
      </c>
      <c r="P16" s="1607"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7" t="s">
        <v>273</v>
      </c>
      <c r="AI16" s="478">
        <v>22</v>
      </c>
      <c r="AJ16" s="478">
        <v>1</v>
      </c>
      <c r="AK16" s="478">
        <v>38</v>
      </c>
      <c r="AL16" s="478">
        <v>3</v>
      </c>
      <c r="AM16" s="478">
        <v>2</v>
      </c>
      <c r="AN16" s="478">
        <v>2</v>
      </c>
      <c r="AO16" s="478">
        <v>4</v>
      </c>
      <c r="AP16" s="478">
        <v>1</v>
      </c>
      <c r="AQ16" s="1607" t="s">
        <v>273</v>
      </c>
      <c r="AR16" s="1607"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7" t="s">
        <v>273</v>
      </c>
      <c r="BS16" s="478">
        <v>4</v>
      </c>
      <c r="BT16" s="478">
        <v>4</v>
      </c>
      <c r="BU16" s="478">
        <v>2</v>
      </c>
      <c r="BV16" s="478">
        <v>3</v>
      </c>
      <c r="BW16" s="478">
        <v>5</v>
      </c>
      <c r="BX16" s="478">
        <v>2</v>
      </c>
      <c r="BY16" s="478">
        <v>1</v>
      </c>
      <c r="BZ16" s="1607" t="s">
        <v>273</v>
      </c>
      <c r="CA16" s="478">
        <v>9</v>
      </c>
      <c r="CB16" s="1607" t="s">
        <v>273</v>
      </c>
      <c r="CC16" s="478">
        <v>2</v>
      </c>
      <c r="CD16" s="478">
        <v>1</v>
      </c>
      <c r="CE16" s="478">
        <v>7</v>
      </c>
      <c r="CF16" s="1607" t="s">
        <v>273</v>
      </c>
      <c r="CG16" s="1607" t="s">
        <v>273</v>
      </c>
      <c r="CH16" s="1607" t="s">
        <v>273</v>
      </c>
      <c r="CI16" s="478">
        <v>4</v>
      </c>
      <c r="CJ16" s="1607" t="s">
        <v>273</v>
      </c>
      <c r="CK16" s="478">
        <v>0</v>
      </c>
      <c r="CL16" s="1607" t="s">
        <v>273</v>
      </c>
      <c r="CM16" s="1607" t="s">
        <v>273</v>
      </c>
      <c r="CN16" s="1607" t="s">
        <v>273</v>
      </c>
      <c r="CO16" s="1607" t="s">
        <v>273</v>
      </c>
      <c r="CP16" s="1607" t="s">
        <v>273</v>
      </c>
      <c r="CQ16" s="1607" t="s">
        <v>273</v>
      </c>
      <c r="CR16" s="1607" t="s">
        <v>273</v>
      </c>
      <c r="CS16" s="1607" t="s">
        <v>273</v>
      </c>
      <c r="CT16" s="1607" t="s">
        <v>273</v>
      </c>
      <c r="CU16" s="1607" t="s">
        <v>273</v>
      </c>
      <c r="CV16" s="1607" t="s">
        <v>273</v>
      </c>
      <c r="CW16" s="1607" t="s">
        <v>273</v>
      </c>
      <c r="CX16" s="1607" t="s">
        <v>273</v>
      </c>
      <c r="CY16" s="1607" t="s">
        <v>273</v>
      </c>
      <c r="CZ16" s="1607" t="s">
        <v>273</v>
      </c>
      <c r="DA16" s="1607" t="s">
        <v>273</v>
      </c>
      <c r="DB16" s="478">
        <v>3</v>
      </c>
      <c r="DC16" s="1607" t="s">
        <v>273</v>
      </c>
      <c r="DD16" s="478">
        <v>0</v>
      </c>
      <c r="DE16" s="1607" t="s">
        <v>273</v>
      </c>
      <c r="DF16" s="478">
        <v>2</v>
      </c>
      <c r="DG16" s="478">
        <v>3</v>
      </c>
      <c r="DH16" s="1607" t="s">
        <v>273</v>
      </c>
      <c r="DI16" s="478">
        <v>2</v>
      </c>
      <c r="DJ16" s="478">
        <v>2</v>
      </c>
      <c r="DK16" s="1607" t="s">
        <v>273</v>
      </c>
      <c r="DL16" s="478">
        <v>3</v>
      </c>
      <c r="DM16" s="478">
        <v>215</v>
      </c>
      <c r="DN16" s="1607" t="s">
        <v>273</v>
      </c>
      <c r="DO16" s="1607" t="s">
        <v>273</v>
      </c>
      <c r="DP16" s="1607" t="s">
        <v>273</v>
      </c>
      <c r="DQ16" s="478">
        <v>7</v>
      </c>
      <c r="DR16" s="478">
        <v>1</v>
      </c>
      <c r="DS16" s="478">
        <v>0</v>
      </c>
      <c r="DT16" s="478">
        <v>27</v>
      </c>
      <c r="DU16" s="478">
        <v>32</v>
      </c>
      <c r="DV16" s="1607" t="s">
        <v>273</v>
      </c>
      <c r="DW16" s="478">
        <v>4</v>
      </c>
      <c r="DX16" s="1607" t="s">
        <v>273</v>
      </c>
      <c r="DY16" s="1607" t="s">
        <v>273</v>
      </c>
      <c r="DZ16" s="1607" t="s">
        <v>273</v>
      </c>
      <c r="EA16" s="478">
        <v>1</v>
      </c>
      <c r="EB16" s="1607" t="s">
        <v>273</v>
      </c>
      <c r="EC16" s="1607" t="s">
        <v>273</v>
      </c>
      <c r="ED16" s="478">
        <v>1</v>
      </c>
      <c r="EE16" s="1607" t="s">
        <v>273</v>
      </c>
      <c r="EF16" s="1607" t="s">
        <v>273</v>
      </c>
      <c r="EG16" s="1607" t="s">
        <v>273</v>
      </c>
      <c r="EH16" s="1607" t="s">
        <v>273</v>
      </c>
      <c r="EI16" s="1607" t="s">
        <v>273</v>
      </c>
      <c r="EJ16" s="1607" t="s">
        <v>273</v>
      </c>
      <c r="EK16" s="1607" t="s">
        <v>273</v>
      </c>
      <c r="EL16" s="1607" t="s">
        <v>273</v>
      </c>
      <c r="EM16" s="1607" t="s">
        <v>273</v>
      </c>
      <c r="EN16" s="1607" t="s">
        <v>273</v>
      </c>
      <c r="EO16" s="1607" t="s">
        <v>273</v>
      </c>
      <c r="EP16" s="1607" t="s">
        <v>273</v>
      </c>
      <c r="EQ16" s="1607"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7" t="s">
        <v>273</v>
      </c>
      <c r="KQ16" s="1607" t="s">
        <v>273</v>
      </c>
      <c r="KR16" s="1607" t="s">
        <v>273</v>
      </c>
    </row>
    <row r="17" spans="1:304" ht="23.25" customHeight="1" x14ac:dyDescent="0.25">
      <c r="A17" s="1307"/>
      <c r="B17" s="282" t="s">
        <v>2812</v>
      </c>
      <c r="C17" s="1058">
        <v>10569</v>
      </c>
      <c r="D17" s="1058">
        <v>5731</v>
      </c>
      <c r="E17" s="1058">
        <v>1968</v>
      </c>
      <c r="F17" s="1058">
        <v>1151</v>
      </c>
      <c r="G17" s="1058">
        <v>1694</v>
      </c>
      <c r="H17" s="1608" t="s">
        <v>273</v>
      </c>
      <c r="I17" s="1608" t="s">
        <v>273</v>
      </c>
      <c r="J17" s="471"/>
      <c r="K17" s="1058">
        <v>952</v>
      </c>
      <c r="L17" s="1608" t="s">
        <v>273</v>
      </c>
      <c r="M17" s="1608" t="s">
        <v>273</v>
      </c>
      <c r="N17" s="1058">
        <v>83</v>
      </c>
      <c r="O17" s="1058">
        <v>69</v>
      </c>
      <c r="P17" s="1608"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8" t="s">
        <v>273</v>
      </c>
      <c r="AI17" s="1058">
        <v>41</v>
      </c>
      <c r="AJ17" s="1058">
        <v>15</v>
      </c>
      <c r="AK17" s="1058">
        <v>87</v>
      </c>
      <c r="AL17" s="1058">
        <v>85</v>
      </c>
      <c r="AM17" s="1058">
        <v>63</v>
      </c>
      <c r="AN17" s="1058">
        <v>52</v>
      </c>
      <c r="AO17" s="1058">
        <v>58</v>
      </c>
      <c r="AP17" s="1058">
        <v>27</v>
      </c>
      <c r="AQ17" s="1608" t="s">
        <v>273</v>
      </c>
      <c r="AR17" s="1608"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8" t="s">
        <v>273</v>
      </c>
      <c r="BS17" s="1058">
        <v>237</v>
      </c>
      <c r="BT17" s="1058">
        <v>201</v>
      </c>
      <c r="BU17" s="1058">
        <v>91</v>
      </c>
      <c r="BV17" s="1058">
        <v>107</v>
      </c>
      <c r="BW17" s="1058">
        <v>78</v>
      </c>
      <c r="BX17" s="1058">
        <v>66</v>
      </c>
      <c r="BY17" s="1058">
        <v>31</v>
      </c>
      <c r="BZ17" s="1608" t="s">
        <v>273</v>
      </c>
      <c r="CA17" s="1058">
        <v>87</v>
      </c>
      <c r="CB17" s="1608" t="s">
        <v>273</v>
      </c>
      <c r="CC17" s="1058">
        <v>52</v>
      </c>
      <c r="CD17" s="1058">
        <v>33</v>
      </c>
      <c r="CE17" s="1058">
        <v>58</v>
      </c>
      <c r="CF17" s="1608" t="s">
        <v>273</v>
      </c>
      <c r="CG17" s="1608" t="s">
        <v>273</v>
      </c>
      <c r="CH17" s="1608" t="s">
        <v>273</v>
      </c>
      <c r="CI17" s="1058">
        <v>43</v>
      </c>
      <c r="CJ17" s="1608" t="s">
        <v>273</v>
      </c>
      <c r="CK17" s="1058">
        <v>20</v>
      </c>
      <c r="CL17" s="1608" t="s">
        <v>273</v>
      </c>
      <c r="CM17" s="1608" t="s">
        <v>273</v>
      </c>
      <c r="CN17" s="1608" t="s">
        <v>273</v>
      </c>
      <c r="CO17" s="1608" t="s">
        <v>273</v>
      </c>
      <c r="CP17" s="1608" t="s">
        <v>273</v>
      </c>
      <c r="CQ17" s="1608" t="s">
        <v>273</v>
      </c>
      <c r="CR17" s="1608" t="s">
        <v>273</v>
      </c>
      <c r="CS17" s="1608" t="s">
        <v>273</v>
      </c>
      <c r="CT17" s="1608" t="s">
        <v>273</v>
      </c>
      <c r="CU17" s="1608" t="s">
        <v>273</v>
      </c>
      <c r="CV17" s="1608" t="s">
        <v>273</v>
      </c>
      <c r="CW17" s="1608" t="s">
        <v>273</v>
      </c>
      <c r="CX17" s="1608" t="s">
        <v>273</v>
      </c>
      <c r="CY17" s="1608" t="s">
        <v>273</v>
      </c>
      <c r="CZ17" s="1608" t="s">
        <v>273</v>
      </c>
      <c r="DA17" s="1608" t="s">
        <v>273</v>
      </c>
      <c r="DB17" s="1058">
        <v>27</v>
      </c>
      <c r="DC17" s="1608" t="s">
        <v>273</v>
      </c>
      <c r="DD17" s="1058">
        <v>16</v>
      </c>
      <c r="DE17" s="1608" t="s">
        <v>273</v>
      </c>
      <c r="DF17" s="1058">
        <v>25</v>
      </c>
      <c r="DG17" s="1058">
        <v>20</v>
      </c>
      <c r="DH17" s="1608" t="s">
        <v>273</v>
      </c>
      <c r="DI17" s="1058">
        <v>21</v>
      </c>
      <c r="DJ17" s="1058">
        <v>24</v>
      </c>
      <c r="DK17" s="1608" t="s">
        <v>273</v>
      </c>
      <c r="DL17" s="1058">
        <v>26</v>
      </c>
      <c r="DM17" s="1058">
        <v>538</v>
      </c>
      <c r="DN17" s="1608" t="s">
        <v>273</v>
      </c>
      <c r="DO17" s="1608" t="s">
        <v>273</v>
      </c>
      <c r="DP17" s="1608" t="s">
        <v>273</v>
      </c>
      <c r="DQ17" s="1058">
        <v>54</v>
      </c>
      <c r="DR17" s="1058">
        <v>68</v>
      </c>
      <c r="DS17" s="1058">
        <v>10</v>
      </c>
      <c r="DT17" s="1058">
        <v>212</v>
      </c>
      <c r="DU17" s="1058">
        <v>115</v>
      </c>
      <c r="DV17" s="1608" t="s">
        <v>273</v>
      </c>
      <c r="DW17" s="1058">
        <v>26</v>
      </c>
      <c r="DX17" s="1608" t="s">
        <v>273</v>
      </c>
      <c r="DY17" s="1608" t="s">
        <v>273</v>
      </c>
      <c r="DZ17" s="1608" t="s">
        <v>273</v>
      </c>
      <c r="EA17" s="1058">
        <v>84</v>
      </c>
      <c r="EB17" s="1608" t="s">
        <v>273</v>
      </c>
      <c r="EC17" s="1608" t="s">
        <v>273</v>
      </c>
      <c r="ED17" s="1058">
        <v>71</v>
      </c>
      <c r="EE17" s="1608" t="s">
        <v>273</v>
      </c>
      <c r="EF17" s="1608" t="s">
        <v>273</v>
      </c>
      <c r="EG17" s="1608" t="s">
        <v>273</v>
      </c>
      <c r="EH17" s="1608" t="s">
        <v>273</v>
      </c>
      <c r="EI17" s="1608" t="s">
        <v>273</v>
      </c>
      <c r="EJ17" s="1608" t="s">
        <v>273</v>
      </c>
      <c r="EK17" s="1608" t="s">
        <v>273</v>
      </c>
      <c r="EL17" s="1608" t="s">
        <v>273</v>
      </c>
      <c r="EM17" s="1608" t="s">
        <v>273</v>
      </c>
      <c r="EN17" s="1608" t="s">
        <v>273</v>
      </c>
      <c r="EO17" s="1608" t="s">
        <v>273</v>
      </c>
      <c r="EP17" s="1608" t="s">
        <v>273</v>
      </c>
      <c r="EQ17" s="1608"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8" t="s">
        <v>273</v>
      </c>
      <c r="KQ17" s="1608" t="s">
        <v>273</v>
      </c>
      <c r="KR17" s="1608" t="s">
        <v>273</v>
      </c>
    </row>
    <row r="18" spans="1:304" ht="23.25" customHeight="1" x14ac:dyDescent="0.25">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25">
      <c r="A19" s="1307"/>
      <c r="B19" s="282" t="s">
        <v>2813</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25">
      <c r="A20" s="1307"/>
      <c r="B20" s="283" t="s">
        <v>2814</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25">
      <c r="A22" s="1307"/>
      <c r="B22" s="356" t="s">
        <v>2815</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25">
      <c r="A23" s="1307"/>
      <c r="B23" s="46" t="s">
        <v>2816</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25">
      <c r="A24" s="1307"/>
      <c r="B24" s="47" t="s">
        <v>2817</v>
      </c>
      <c r="C24" s="1505">
        <v>1031039</v>
      </c>
      <c r="D24" s="1505">
        <v>469205</v>
      </c>
      <c r="E24" s="1505">
        <v>176527</v>
      </c>
      <c r="F24" s="1505">
        <v>174690</v>
      </c>
      <c r="G24" s="1505">
        <v>199467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8450</v>
      </c>
      <c r="BK24" s="1505">
        <v>4730</v>
      </c>
      <c r="BL24" s="1505">
        <v>6250</v>
      </c>
      <c r="BM24" s="1505">
        <v>4140</v>
      </c>
      <c r="BN24" s="1505">
        <v>2030</v>
      </c>
      <c r="BO24" s="1505">
        <v>2320</v>
      </c>
      <c r="BP24" s="1505">
        <v>2240</v>
      </c>
      <c r="BQ24" s="1505">
        <v>2280</v>
      </c>
      <c r="BR24" s="1505">
        <v>18300</v>
      </c>
      <c r="BS24" s="1505">
        <v>12100</v>
      </c>
      <c r="BT24" s="1505">
        <v>6100</v>
      </c>
      <c r="BU24" s="1505">
        <v>3450</v>
      </c>
      <c r="BV24" s="1505">
        <v>4000</v>
      </c>
      <c r="BW24" s="1505">
        <v>2280</v>
      </c>
      <c r="BX24" s="1505">
        <v>4210</v>
      </c>
      <c r="BY24" s="1505">
        <v>2230</v>
      </c>
      <c r="BZ24" s="1505">
        <v>13640</v>
      </c>
      <c r="CA24" s="1505">
        <v>10407</v>
      </c>
      <c r="CB24" s="1505">
        <v>6080</v>
      </c>
      <c r="CC24" s="1505">
        <v>4260</v>
      </c>
      <c r="CD24" s="1505">
        <v>3990</v>
      </c>
      <c r="CE24" s="1505">
        <v>3440</v>
      </c>
      <c r="CF24" s="1505">
        <v>3080</v>
      </c>
      <c r="CG24" s="1505">
        <v>2730</v>
      </c>
      <c r="CH24" s="1505">
        <v>2600</v>
      </c>
      <c r="CI24" s="1505">
        <v>2490</v>
      </c>
      <c r="CJ24" s="1505">
        <v>1700</v>
      </c>
      <c r="CK24" s="1505">
        <v>1560</v>
      </c>
      <c r="CL24" s="1505">
        <v>1000</v>
      </c>
      <c r="CM24" s="1505">
        <v>2740</v>
      </c>
      <c r="CN24" s="1505">
        <v>1760</v>
      </c>
      <c r="CO24" s="1505">
        <v>1240</v>
      </c>
      <c r="CP24" s="1505">
        <v>950</v>
      </c>
      <c r="CQ24" s="1505">
        <v>850</v>
      </c>
      <c r="CR24" s="1505">
        <v>800</v>
      </c>
      <c r="CS24" s="1505">
        <v>800</v>
      </c>
      <c r="CT24" s="1505">
        <v>770</v>
      </c>
      <c r="CU24" s="1505">
        <v>600</v>
      </c>
      <c r="CV24" s="1505">
        <v>450</v>
      </c>
      <c r="CW24" s="1505">
        <v>370</v>
      </c>
      <c r="CX24" s="1505">
        <v>350</v>
      </c>
      <c r="CY24" s="1505">
        <v>200</v>
      </c>
      <c r="CZ24" s="1505">
        <v>160</v>
      </c>
      <c r="DA24" s="1505">
        <v>10410</v>
      </c>
      <c r="DB24" s="1505">
        <v>2080</v>
      </c>
      <c r="DC24" s="1505">
        <v>6840</v>
      </c>
      <c r="DD24" s="1505">
        <v>2720</v>
      </c>
      <c r="DE24" s="1505">
        <v>700</v>
      </c>
      <c r="DF24" s="1505">
        <v>2060</v>
      </c>
      <c r="DG24" s="1505">
        <v>1500</v>
      </c>
      <c r="DH24" s="1505">
        <v>5100</v>
      </c>
      <c r="DI24" s="1505">
        <v>2810</v>
      </c>
      <c r="DJ24" s="1505">
        <v>2594</v>
      </c>
      <c r="DK24" s="1505">
        <v>2160</v>
      </c>
      <c r="DL24" s="1505">
        <v>1820</v>
      </c>
      <c r="DM24" s="1505">
        <v>15500</v>
      </c>
      <c r="DN24" s="1505">
        <v>8930</v>
      </c>
      <c r="DO24" s="1505">
        <v>4406</v>
      </c>
      <c r="DP24" s="1505">
        <v>3020</v>
      </c>
      <c r="DQ24" s="1505">
        <v>4700</v>
      </c>
      <c r="DR24" s="1505">
        <v>1640</v>
      </c>
      <c r="DS24" s="1505">
        <v>1060</v>
      </c>
      <c r="DT24" s="1505">
        <v>8500</v>
      </c>
      <c r="DU24" s="1505">
        <v>11600</v>
      </c>
      <c r="DV24" s="1505">
        <v>3560</v>
      </c>
      <c r="DW24" s="1505">
        <v>3800</v>
      </c>
      <c r="DX24" s="1505">
        <v>17400</v>
      </c>
      <c r="DY24" s="1505">
        <v>15710</v>
      </c>
      <c r="DZ24" s="1505">
        <v>13700</v>
      </c>
      <c r="EA24" s="1505">
        <v>11410</v>
      </c>
      <c r="EB24" s="1505">
        <v>10600</v>
      </c>
      <c r="EC24" s="1505">
        <v>8700</v>
      </c>
      <c r="ED24" s="1505">
        <v>8250</v>
      </c>
      <c r="EE24" s="1505">
        <v>7340</v>
      </c>
      <c r="EF24" s="1505">
        <v>4590</v>
      </c>
      <c r="EG24" s="1505">
        <v>3810</v>
      </c>
      <c r="EH24" s="1505">
        <v>3750</v>
      </c>
      <c r="EI24" s="1505">
        <v>2830</v>
      </c>
      <c r="EJ24" s="1505">
        <v>2690</v>
      </c>
      <c r="EK24" s="1505">
        <v>10790</v>
      </c>
      <c r="EL24" s="1505">
        <v>10800</v>
      </c>
      <c r="EM24" s="1505">
        <v>9900</v>
      </c>
      <c r="EN24" s="1505">
        <v>9230</v>
      </c>
      <c r="EO24" s="1505">
        <v>6090</v>
      </c>
      <c r="EP24" s="1505">
        <v>13640</v>
      </c>
      <c r="EQ24" s="1505">
        <v>3460</v>
      </c>
      <c r="ER24" s="1505">
        <v>3400</v>
      </c>
      <c r="ES24" s="1505">
        <v>989</v>
      </c>
      <c r="ET24" s="1505">
        <v>713</v>
      </c>
      <c r="EU24" s="1505">
        <v>750</v>
      </c>
      <c r="EV24" s="1505">
        <v>746</v>
      </c>
      <c r="EW24" s="1505">
        <v>939</v>
      </c>
      <c r="EX24" s="1505">
        <v>2280</v>
      </c>
      <c r="EY24" s="1505">
        <v>1590</v>
      </c>
      <c r="EZ24" s="1505">
        <v>1110</v>
      </c>
      <c r="FA24" s="1505">
        <v>932</v>
      </c>
      <c r="FB24" s="1505">
        <v>1190</v>
      </c>
      <c r="FC24" s="1505">
        <v>1160</v>
      </c>
      <c r="FD24" s="1505">
        <v>3320</v>
      </c>
      <c r="FE24" s="1505">
        <v>623</v>
      </c>
      <c r="FF24" s="1505">
        <v>928</v>
      </c>
      <c r="FG24" s="1505">
        <v>652</v>
      </c>
      <c r="FH24" s="1505">
        <v>1030</v>
      </c>
      <c r="FI24" s="1505">
        <v>1470</v>
      </c>
      <c r="FJ24" s="1505">
        <v>1920</v>
      </c>
      <c r="FK24" s="1505">
        <v>2090</v>
      </c>
      <c r="FL24" s="1505">
        <v>2710</v>
      </c>
      <c r="FM24" s="1505">
        <v>1650</v>
      </c>
      <c r="FN24" s="1505">
        <v>1100</v>
      </c>
      <c r="FO24" s="1505">
        <v>938</v>
      </c>
      <c r="FP24" s="1505">
        <v>972</v>
      </c>
      <c r="FQ24" s="1505">
        <v>1830</v>
      </c>
      <c r="FR24" s="1505">
        <v>359</v>
      </c>
      <c r="FS24" s="1505">
        <v>1140</v>
      </c>
      <c r="FT24" s="1505">
        <v>1090</v>
      </c>
      <c r="FU24" s="1505">
        <v>679</v>
      </c>
      <c r="FV24" s="1505">
        <v>2040</v>
      </c>
      <c r="FW24" s="1505">
        <v>1260</v>
      </c>
      <c r="FX24" s="1505">
        <v>1410</v>
      </c>
      <c r="FY24" s="1505">
        <v>775</v>
      </c>
      <c r="FZ24" s="1505">
        <v>474</v>
      </c>
      <c r="GA24" s="1505">
        <v>414</v>
      </c>
      <c r="GB24" s="1505">
        <v>2970</v>
      </c>
      <c r="GC24" s="1505">
        <v>1310</v>
      </c>
      <c r="GD24" s="1505">
        <v>1080</v>
      </c>
      <c r="GE24" s="1505">
        <v>2850</v>
      </c>
      <c r="GF24" s="1505">
        <v>2570</v>
      </c>
      <c r="GG24" s="1505">
        <v>2100</v>
      </c>
      <c r="GH24" s="1505">
        <v>4220</v>
      </c>
      <c r="GI24" s="1505">
        <v>1550</v>
      </c>
      <c r="GJ24" s="1505">
        <v>557</v>
      </c>
      <c r="GK24" s="1505">
        <v>866</v>
      </c>
      <c r="GL24" s="1505">
        <v>1490</v>
      </c>
      <c r="GM24" s="1505">
        <v>1090</v>
      </c>
      <c r="GN24" s="1505">
        <v>885</v>
      </c>
      <c r="GO24" s="1505">
        <v>430</v>
      </c>
      <c r="GP24" s="1505">
        <v>421</v>
      </c>
      <c r="GQ24" s="1505">
        <v>594</v>
      </c>
      <c r="GR24" s="1505">
        <v>1430</v>
      </c>
      <c r="GS24" s="1505">
        <v>2900</v>
      </c>
      <c r="GT24" s="1505">
        <v>718</v>
      </c>
      <c r="GU24" s="1505">
        <v>717</v>
      </c>
      <c r="GV24" s="1505">
        <v>724</v>
      </c>
      <c r="GW24" s="1505">
        <v>667</v>
      </c>
      <c r="GX24" s="1505">
        <v>549</v>
      </c>
      <c r="GY24" s="1505">
        <v>338</v>
      </c>
      <c r="GZ24" s="1505">
        <v>746</v>
      </c>
      <c r="HA24" s="1505">
        <v>1390</v>
      </c>
      <c r="HB24" s="1505">
        <v>494</v>
      </c>
      <c r="HC24" s="1505">
        <v>1860</v>
      </c>
      <c r="HD24" s="1505">
        <v>1040</v>
      </c>
      <c r="HE24" s="1505">
        <v>951</v>
      </c>
      <c r="HF24" s="1505">
        <v>905</v>
      </c>
      <c r="HG24" s="1505">
        <v>774</v>
      </c>
      <c r="HH24" s="1505">
        <v>1720</v>
      </c>
      <c r="HI24" s="1505">
        <v>498</v>
      </c>
      <c r="HJ24" s="1505">
        <v>1060</v>
      </c>
      <c r="HK24" s="1505">
        <v>414</v>
      </c>
      <c r="HL24" s="1505">
        <v>1790</v>
      </c>
      <c r="HM24" s="1505">
        <v>730</v>
      </c>
      <c r="HN24" s="1505">
        <v>437</v>
      </c>
      <c r="HO24" s="1505">
        <v>3800</v>
      </c>
      <c r="HP24" s="1505">
        <v>2420</v>
      </c>
      <c r="HQ24" s="1505">
        <v>779</v>
      </c>
      <c r="HR24" s="1505">
        <v>632</v>
      </c>
      <c r="HS24" s="1505">
        <v>528</v>
      </c>
      <c r="HT24" s="1505">
        <v>1290</v>
      </c>
      <c r="HU24" s="1505">
        <v>758</v>
      </c>
      <c r="HV24" s="1505">
        <v>722</v>
      </c>
      <c r="HW24" s="1505">
        <v>640</v>
      </c>
      <c r="HX24" s="1505">
        <v>981</v>
      </c>
      <c r="HY24" s="1505">
        <v>1140</v>
      </c>
      <c r="HZ24" s="1505">
        <v>1080</v>
      </c>
      <c r="IA24" s="1505">
        <v>384</v>
      </c>
      <c r="IB24" s="1505">
        <v>1910</v>
      </c>
      <c r="IC24" s="1505">
        <v>1910</v>
      </c>
      <c r="ID24" s="1505">
        <v>1280</v>
      </c>
      <c r="IE24" s="1505">
        <v>791</v>
      </c>
      <c r="IF24" s="1505">
        <v>1520</v>
      </c>
      <c r="IG24" s="1505">
        <v>1940</v>
      </c>
      <c r="IH24" s="1505">
        <v>962</v>
      </c>
      <c r="II24" s="1505">
        <v>1020</v>
      </c>
      <c r="IJ24" s="1505">
        <v>493</v>
      </c>
      <c r="IK24" s="1505">
        <v>804</v>
      </c>
      <c r="IL24" s="1505">
        <v>633</v>
      </c>
      <c r="IM24" s="1505">
        <v>730</v>
      </c>
      <c r="IN24" s="1505">
        <v>488</v>
      </c>
      <c r="IO24" s="1505">
        <v>469</v>
      </c>
      <c r="IP24" s="1505">
        <v>747</v>
      </c>
      <c r="IQ24" s="1505">
        <v>761</v>
      </c>
      <c r="IR24" s="1505">
        <v>1580</v>
      </c>
      <c r="IS24" s="1505">
        <v>920</v>
      </c>
      <c r="IT24" s="1505">
        <v>720</v>
      </c>
      <c r="IU24" s="1505">
        <v>1058</v>
      </c>
      <c r="IV24" s="1505">
        <v>7140</v>
      </c>
      <c r="IW24" s="1505">
        <v>5290</v>
      </c>
      <c r="IX24" s="1505">
        <v>2850</v>
      </c>
      <c r="IY24" s="1505">
        <v>1320</v>
      </c>
      <c r="IZ24" s="1505">
        <v>1310</v>
      </c>
      <c r="JA24" s="1505">
        <v>1300</v>
      </c>
      <c r="JB24" s="1505">
        <v>1110</v>
      </c>
      <c r="JC24" s="1505">
        <v>785</v>
      </c>
      <c r="JD24" s="1505">
        <v>2750</v>
      </c>
      <c r="JE24" s="1505">
        <v>2280</v>
      </c>
      <c r="JF24" s="1505">
        <v>1216</v>
      </c>
      <c r="JG24" s="1505">
        <v>966</v>
      </c>
      <c r="JH24" s="1505">
        <v>844</v>
      </c>
      <c r="JI24" s="1505">
        <v>3960</v>
      </c>
      <c r="JJ24" s="1505">
        <v>1390</v>
      </c>
      <c r="JK24" s="1505">
        <v>1230</v>
      </c>
      <c r="JL24" s="1505">
        <v>652</v>
      </c>
      <c r="JM24" s="1505">
        <v>735</v>
      </c>
      <c r="JN24" s="1505">
        <v>1620</v>
      </c>
      <c r="JO24" s="1505">
        <v>274</v>
      </c>
      <c r="JP24" s="1505">
        <v>502</v>
      </c>
      <c r="JQ24" s="1505">
        <v>334</v>
      </c>
      <c r="JR24" s="1505">
        <v>547</v>
      </c>
      <c r="JS24" s="1505">
        <v>475</v>
      </c>
      <c r="JT24" s="1505">
        <v>394</v>
      </c>
      <c r="JU24" s="1505">
        <v>249</v>
      </c>
      <c r="JV24" s="1505">
        <v>229</v>
      </c>
      <c r="JW24" s="1505">
        <v>437</v>
      </c>
      <c r="JX24" s="1505">
        <v>616</v>
      </c>
      <c r="JY24" s="1505">
        <v>4480</v>
      </c>
      <c r="JZ24" s="1505">
        <v>1730</v>
      </c>
      <c r="KA24" s="1505">
        <v>1140</v>
      </c>
      <c r="KB24" s="1505">
        <v>466</v>
      </c>
      <c r="KC24" s="1505">
        <v>949</v>
      </c>
      <c r="KD24" s="1505">
        <v>712</v>
      </c>
      <c r="KE24" s="1505">
        <v>553</v>
      </c>
      <c r="KF24" s="1505">
        <v>1020</v>
      </c>
      <c r="KG24" s="1505">
        <v>1590</v>
      </c>
      <c r="KH24" s="1505">
        <v>3770</v>
      </c>
      <c r="KI24" s="1505">
        <v>1810</v>
      </c>
      <c r="KJ24" s="1505">
        <v>588</v>
      </c>
      <c r="KK24" s="1505">
        <v>265</v>
      </c>
      <c r="KL24" s="1505">
        <v>398</v>
      </c>
      <c r="KM24" s="1505">
        <v>622</v>
      </c>
      <c r="KN24" s="1505">
        <v>604</v>
      </c>
      <c r="KO24" s="1505">
        <v>5567</v>
      </c>
      <c r="KP24" s="1505">
        <v>3600</v>
      </c>
      <c r="KQ24" s="1505">
        <v>2650</v>
      </c>
      <c r="KR24" s="1505">
        <v>4900</v>
      </c>
    </row>
    <row r="25" spans="1:304" ht="16.899999999999999" customHeight="1" x14ac:dyDescent="0.25">
      <c r="A25" s="1317"/>
      <c r="B25" s="704" t="s">
        <v>2818</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25">
      <c r="A26" s="1317"/>
      <c r="B26" s="704" t="s">
        <v>2819</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c r="KE27" s="1504"/>
      <c r="KF27" s="1504"/>
      <c r="KG27" s="1504"/>
      <c r="KH27" s="1504"/>
      <c r="KI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2655</v>
      </c>
      <c r="C2" s="1610" t="s">
        <v>2656</v>
      </c>
      <c r="D2" s="1657" t="s">
        <v>2657</v>
      </c>
      <c r="E2" s="1618" t="s">
        <v>2658</v>
      </c>
      <c r="F2" s="1619"/>
      <c r="G2" s="1620" t="s">
        <v>2659</v>
      </c>
      <c r="H2" s="1621"/>
      <c r="I2" s="1622"/>
      <c r="J2" s="1610" t="s">
        <v>2660</v>
      </c>
      <c r="K2" s="1521"/>
    </row>
    <row r="3" spans="2:14" s="1263" customFormat="1" ht="27" customHeight="1" x14ac:dyDescent="0.15">
      <c r="B3" s="1614"/>
      <c r="C3" s="1611"/>
      <c r="D3" s="1617"/>
      <c r="E3" s="1264" t="s">
        <v>2661</v>
      </c>
      <c r="F3" s="1265" t="s">
        <v>2662</v>
      </c>
      <c r="G3" s="1264" t="s">
        <v>2663</v>
      </c>
      <c r="H3" s="1265" t="s">
        <v>2664</v>
      </c>
      <c r="I3" s="1266" t="s">
        <v>2665</v>
      </c>
      <c r="J3" s="1611"/>
      <c r="K3" s="1521"/>
    </row>
    <row r="4" spans="2:14" s="1263" customFormat="1" ht="16.350000000000001" customHeight="1" x14ac:dyDescent="0.15">
      <c r="B4" s="1615"/>
      <c r="C4" s="1612"/>
      <c r="D4" s="1267" t="s">
        <v>2666</v>
      </c>
      <c r="E4" s="1267" t="s">
        <v>2666</v>
      </c>
      <c r="F4" s="1072" t="s">
        <v>2667</v>
      </c>
      <c r="G4" s="1267" t="s">
        <v>2666</v>
      </c>
      <c r="H4" s="1072" t="s">
        <v>1975</v>
      </c>
      <c r="I4" s="1073" t="s">
        <v>2667</v>
      </c>
      <c r="J4" s="1612"/>
      <c r="K4" s="1521"/>
    </row>
    <row r="5" spans="2:14" ht="16.350000000000001" customHeight="1" x14ac:dyDescent="0.15">
      <c r="B5" s="884" t="s">
        <v>6</v>
      </c>
      <c r="C5" s="1520" t="s">
        <v>595</v>
      </c>
      <c r="D5" s="530">
        <v>49800</v>
      </c>
      <c r="E5" s="530">
        <v>50800</v>
      </c>
      <c r="F5" s="717">
        <v>3.5999999999999996</v>
      </c>
      <c r="G5" s="530">
        <v>49300</v>
      </c>
      <c r="H5" s="1519">
        <v>3.8</v>
      </c>
      <c r="I5" s="717">
        <v>3.8</v>
      </c>
      <c r="J5" s="499" t="s">
        <v>542</v>
      </c>
      <c r="M5" s="1101"/>
      <c r="N5" s="1269"/>
    </row>
    <row r="6" spans="2:14" ht="16.350000000000001" customHeight="1" x14ac:dyDescent="0.15">
      <c r="B6" s="884" t="s">
        <v>3</v>
      </c>
      <c r="C6" s="1096" t="s">
        <v>277</v>
      </c>
      <c r="D6" s="330">
        <v>22400</v>
      </c>
      <c r="E6" s="539">
        <v>22400</v>
      </c>
      <c r="F6" s="377">
        <v>4</v>
      </c>
      <c r="G6" s="539">
        <v>22400</v>
      </c>
      <c r="H6" s="377">
        <v>3.8</v>
      </c>
      <c r="I6" s="377">
        <v>4.2</v>
      </c>
      <c r="J6" s="379" t="s">
        <v>543</v>
      </c>
      <c r="M6" s="1101"/>
      <c r="N6" s="1269"/>
    </row>
    <row r="7" spans="2:14" ht="16.350000000000001" customHeight="1" x14ac:dyDescent="0.15">
      <c r="B7" s="884" t="s">
        <v>7</v>
      </c>
      <c r="C7" s="1096" t="s">
        <v>278</v>
      </c>
      <c r="D7" s="330">
        <v>28100</v>
      </c>
      <c r="E7" s="539">
        <v>28400</v>
      </c>
      <c r="F7" s="377">
        <v>3.7</v>
      </c>
      <c r="G7" s="539">
        <v>27700</v>
      </c>
      <c r="H7" s="377">
        <v>3.4</v>
      </c>
      <c r="I7" s="377">
        <v>3.9</v>
      </c>
      <c r="J7" s="379" t="s">
        <v>544</v>
      </c>
      <c r="M7" s="1101"/>
      <c r="N7" s="1269"/>
    </row>
    <row r="8" spans="2:14" ht="16.350000000000001" customHeight="1" x14ac:dyDescent="0.15">
      <c r="B8" s="884" t="s">
        <v>5</v>
      </c>
      <c r="C8" s="1096" t="s">
        <v>1304</v>
      </c>
      <c r="D8" s="330">
        <v>12400</v>
      </c>
      <c r="E8" s="539">
        <v>12600</v>
      </c>
      <c r="F8" s="377">
        <v>3.4</v>
      </c>
      <c r="G8" s="539">
        <v>12200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15">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15">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15">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15">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15">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15">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15">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15">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15">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15">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15">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15">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15">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15">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15">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15">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15">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15">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15">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15">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15">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15">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15">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15">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15">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15">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2550</v>
      </c>
      <c r="C56" s="1096" t="s">
        <v>2614</v>
      </c>
      <c r="D56" s="330">
        <v>9110</v>
      </c>
      <c r="E56" s="539">
        <v>9260</v>
      </c>
      <c r="F56" s="377">
        <v>3.4</v>
      </c>
      <c r="G56" s="539">
        <v>8960</v>
      </c>
      <c r="H56" s="377">
        <v>3.2</v>
      </c>
      <c r="I56" s="377">
        <v>3.6</v>
      </c>
      <c r="J56" s="379" t="s">
        <v>544</v>
      </c>
      <c r="M56" s="1101"/>
      <c r="N56" s="1269"/>
    </row>
    <row r="57" spans="2:14" ht="16.350000000000001" customHeight="1" x14ac:dyDescent="0.15">
      <c r="B57" s="884" t="s">
        <v>2551</v>
      </c>
      <c r="C57" s="1096" t="s">
        <v>2615</v>
      </c>
      <c r="D57" s="330">
        <v>5240</v>
      </c>
      <c r="E57" s="539">
        <v>5340</v>
      </c>
      <c r="F57" s="377">
        <v>3.3</v>
      </c>
      <c r="G57" s="539">
        <v>5140</v>
      </c>
      <c r="H57" s="377">
        <v>3.1</v>
      </c>
      <c r="I57" s="377">
        <v>3.5</v>
      </c>
      <c r="J57" s="379" t="s">
        <v>544</v>
      </c>
      <c r="M57" s="1101"/>
      <c r="N57" s="1269"/>
    </row>
    <row r="58" spans="2:14" ht="16.350000000000001" customHeight="1" x14ac:dyDescent="0.15">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15">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15">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15">
      <c r="B61" s="884" t="s">
        <v>47</v>
      </c>
      <c r="C61" s="1096" t="s">
        <v>2668</v>
      </c>
      <c r="D61" s="330">
        <v>2370</v>
      </c>
      <c r="E61" s="539">
        <v>2240</v>
      </c>
      <c r="F61" s="377">
        <v>5.3</v>
      </c>
      <c r="G61" s="539">
        <v>2420</v>
      </c>
      <c r="H61" s="377">
        <v>5.3</v>
      </c>
      <c r="I61" s="377">
        <v>5.5</v>
      </c>
      <c r="J61" s="379" t="s">
        <v>542</v>
      </c>
      <c r="M61" s="1101"/>
      <c r="N61" s="1269"/>
    </row>
    <row r="62" spans="2:14" ht="16.350000000000001" customHeight="1" x14ac:dyDescent="0.15">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15">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15">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15">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15">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15">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15">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15">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15">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15">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15">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15">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15">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15">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15">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15">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15">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15">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15">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15">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15">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15">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15">
      <c r="B85" s="929" t="s">
        <v>72</v>
      </c>
      <c r="C85" s="1097" t="s">
        <v>2669</v>
      </c>
      <c r="D85" s="325">
        <v>3330</v>
      </c>
      <c r="E85" s="325" t="s">
        <v>97</v>
      </c>
      <c r="F85" s="325" t="s">
        <v>97</v>
      </c>
      <c r="G85" s="325">
        <v>3330</v>
      </c>
      <c r="H85" s="369">
        <v>5.3</v>
      </c>
      <c r="I85" s="368" t="s">
        <v>97</v>
      </c>
      <c r="J85" s="367" t="s">
        <v>544</v>
      </c>
      <c r="M85" s="1101"/>
      <c r="N85" s="1269"/>
    </row>
    <row r="86" spans="2:14" ht="16.350000000000001" customHeight="1" x14ac:dyDescent="0.15">
      <c r="B86" s="929" t="s">
        <v>73</v>
      </c>
      <c r="C86" s="1096" t="s">
        <v>2670</v>
      </c>
      <c r="D86" s="325">
        <v>1750</v>
      </c>
      <c r="E86" s="325">
        <v>1750</v>
      </c>
      <c r="F86" s="368" t="s">
        <v>2671</v>
      </c>
      <c r="G86" s="539">
        <v>1750</v>
      </c>
      <c r="H86" s="377">
        <v>5.2</v>
      </c>
      <c r="I86" s="377" t="s">
        <v>97</v>
      </c>
      <c r="J86" s="379" t="s">
        <v>543</v>
      </c>
      <c r="M86" s="1101"/>
      <c r="N86" s="1269"/>
    </row>
    <row r="87" spans="2:14" ht="16.350000000000001" customHeight="1" x14ac:dyDescent="0.15">
      <c r="B87" s="929" t="s">
        <v>75</v>
      </c>
      <c r="C87" s="1096" t="s">
        <v>2672</v>
      </c>
      <c r="D87" s="325">
        <v>1420</v>
      </c>
      <c r="E87" s="325" t="s">
        <v>97</v>
      </c>
      <c r="F87" s="325" t="s">
        <v>97</v>
      </c>
      <c r="G87" s="539">
        <v>1420</v>
      </c>
      <c r="H87" s="377">
        <v>5.5</v>
      </c>
      <c r="I87" s="377" t="s">
        <v>97</v>
      </c>
      <c r="J87" s="379" t="s">
        <v>544</v>
      </c>
      <c r="M87" s="1101"/>
      <c r="N87" s="1269"/>
    </row>
    <row r="88" spans="2:14" ht="16.350000000000001" customHeight="1" x14ac:dyDescent="0.15">
      <c r="B88" s="929" t="s">
        <v>76</v>
      </c>
      <c r="C88" s="1097" t="s">
        <v>2673</v>
      </c>
      <c r="D88" s="325">
        <v>1300</v>
      </c>
      <c r="E88" s="325" t="s">
        <v>97</v>
      </c>
      <c r="F88" s="325" t="s">
        <v>97</v>
      </c>
      <c r="G88" s="325">
        <v>1300</v>
      </c>
      <c r="H88" s="369">
        <v>6.1</v>
      </c>
      <c r="I88" s="368">
        <v>6.5</v>
      </c>
      <c r="J88" s="367" t="s">
        <v>542</v>
      </c>
      <c r="M88" s="1101"/>
      <c r="N88" s="1269"/>
    </row>
    <row r="89" spans="2:14" ht="15.95" customHeight="1" x14ac:dyDescent="0.15">
      <c r="B89" s="929" t="s">
        <v>77</v>
      </c>
      <c r="C89" s="1096" t="s">
        <v>2674</v>
      </c>
      <c r="D89" s="325">
        <v>877</v>
      </c>
      <c r="E89" s="325">
        <v>877</v>
      </c>
      <c r="F89" s="368" t="s">
        <v>2675</v>
      </c>
      <c r="G89" s="539">
        <v>877</v>
      </c>
      <c r="H89" s="377">
        <v>5.0999999999999996</v>
      </c>
      <c r="I89" s="377" t="s">
        <v>97</v>
      </c>
      <c r="J89" s="379" t="s">
        <v>543</v>
      </c>
      <c r="M89" s="1101"/>
      <c r="N89" s="1269"/>
    </row>
    <row r="90" spans="2:14" ht="16.350000000000001" customHeight="1" x14ac:dyDescent="0.15">
      <c r="B90" s="929" t="s">
        <v>78</v>
      </c>
      <c r="C90" s="1097" t="s">
        <v>2676</v>
      </c>
      <c r="D90" s="325">
        <v>888</v>
      </c>
      <c r="E90" s="325" t="s">
        <v>97</v>
      </c>
      <c r="F90" s="325" t="s">
        <v>97</v>
      </c>
      <c r="G90" s="325">
        <v>888</v>
      </c>
      <c r="H90" s="369">
        <v>5.3</v>
      </c>
      <c r="I90" s="368" t="s">
        <v>97</v>
      </c>
      <c r="J90" s="367" t="s">
        <v>544</v>
      </c>
      <c r="M90" s="1101"/>
      <c r="N90" s="1269"/>
    </row>
    <row r="91" spans="2:14" ht="16.350000000000001" customHeight="1" x14ac:dyDescent="0.15">
      <c r="B91" s="929" t="s">
        <v>79</v>
      </c>
      <c r="C91" s="1096" t="s">
        <v>2677</v>
      </c>
      <c r="D91" s="325">
        <v>894</v>
      </c>
      <c r="E91" s="325" t="s">
        <v>97</v>
      </c>
      <c r="F91" s="325" t="s">
        <v>97</v>
      </c>
      <c r="G91" s="539">
        <v>894</v>
      </c>
      <c r="H91" s="377">
        <v>6.3</v>
      </c>
      <c r="I91" s="377" t="s">
        <v>97</v>
      </c>
      <c r="J91" s="379" t="s">
        <v>544</v>
      </c>
      <c r="M91" s="1101"/>
      <c r="N91" s="1269"/>
    </row>
    <row r="92" spans="2:14" ht="16.350000000000001" customHeight="1" x14ac:dyDescent="0.15">
      <c r="B92" s="929" t="s">
        <v>80</v>
      </c>
      <c r="C92" s="1097" t="s">
        <v>2678</v>
      </c>
      <c r="D92" s="325">
        <v>1070</v>
      </c>
      <c r="E92" s="325" t="s">
        <v>97</v>
      </c>
      <c r="F92" s="325" t="s">
        <v>97</v>
      </c>
      <c r="G92" s="325">
        <v>1070</v>
      </c>
      <c r="H92" s="369">
        <v>5.3</v>
      </c>
      <c r="I92" s="368" t="s">
        <v>97</v>
      </c>
      <c r="J92" s="367" t="s">
        <v>544</v>
      </c>
      <c r="M92" s="1101"/>
      <c r="N92" s="1269"/>
    </row>
    <row r="93" spans="2:14" ht="16.350000000000001" customHeight="1" x14ac:dyDescent="0.15">
      <c r="B93" s="929" t="s">
        <v>82</v>
      </c>
      <c r="C93" s="1097" t="s">
        <v>2679</v>
      </c>
      <c r="D93" s="325">
        <v>701</v>
      </c>
      <c r="E93" s="325" t="s">
        <v>97</v>
      </c>
      <c r="F93" s="325" t="s">
        <v>97</v>
      </c>
      <c r="G93" s="325">
        <v>701</v>
      </c>
      <c r="H93" s="369">
        <v>5.5</v>
      </c>
      <c r="I93" s="368" t="s">
        <v>97</v>
      </c>
      <c r="J93" s="367" t="s">
        <v>544</v>
      </c>
      <c r="M93" s="1101"/>
      <c r="N93" s="1269"/>
    </row>
    <row r="94" spans="2:14" ht="16.350000000000001" customHeight="1" x14ac:dyDescent="0.15">
      <c r="B94" s="929" t="s">
        <v>83</v>
      </c>
      <c r="C94" s="1096" t="s">
        <v>2680</v>
      </c>
      <c r="D94" s="325">
        <v>534</v>
      </c>
      <c r="E94" s="325" t="s">
        <v>97</v>
      </c>
      <c r="F94" s="325" t="s">
        <v>97</v>
      </c>
      <c r="G94" s="539">
        <v>534</v>
      </c>
      <c r="H94" s="377">
        <v>7.6</v>
      </c>
      <c r="I94" s="377">
        <v>8</v>
      </c>
      <c r="J94" s="379" t="s">
        <v>542</v>
      </c>
      <c r="M94" s="1101"/>
      <c r="N94" s="1269"/>
    </row>
    <row r="95" spans="2:14" ht="16.350000000000001" customHeight="1" x14ac:dyDescent="0.15">
      <c r="B95" s="929" t="s">
        <v>84</v>
      </c>
      <c r="C95" s="1097" t="s">
        <v>2681</v>
      </c>
      <c r="D95" s="325">
        <v>402</v>
      </c>
      <c r="E95" s="325" t="s">
        <v>97</v>
      </c>
      <c r="F95" s="325" t="s">
        <v>97</v>
      </c>
      <c r="G95" s="325">
        <v>402</v>
      </c>
      <c r="H95" s="369">
        <v>5.8999999999999995</v>
      </c>
      <c r="I95" s="368" t="s">
        <v>97</v>
      </c>
      <c r="J95" s="367" t="s">
        <v>544</v>
      </c>
      <c r="M95" s="1101"/>
      <c r="N95" s="1269"/>
    </row>
    <row r="96" spans="2:14" ht="16.350000000000001" customHeight="1" x14ac:dyDescent="0.15">
      <c r="B96" s="929" t="s">
        <v>85</v>
      </c>
      <c r="C96" s="1096" t="s">
        <v>2682</v>
      </c>
      <c r="D96" s="325">
        <v>400</v>
      </c>
      <c r="E96" s="325" t="s">
        <v>97</v>
      </c>
      <c r="F96" s="325" t="s">
        <v>97</v>
      </c>
      <c r="G96" s="539">
        <v>400</v>
      </c>
      <c r="H96" s="377">
        <v>5.3</v>
      </c>
      <c r="I96" s="377">
        <v>5.7</v>
      </c>
      <c r="J96" s="379" t="s">
        <v>542</v>
      </c>
      <c r="M96" s="1101"/>
      <c r="N96" s="1269"/>
    </row>
    <row r="97" spans="2:14" ht="16.350000000000001" customHeight="1" x14ac:dyDescent="0.15">
      <c r="B97" s="929" t="s">
        <v>86</v>
      </c>
      <c r="C97" s="1097" t="s">
        <v>2683</v>
      </c>
      <c r="D97" s="325">
        <v>182</v>
      </c>
      <c r="E97" s="325">
        <v>182</v>
      </c>
      <c r="F97" s="368" t="s">
        <v>2684</v>
      </c>
      <c r="G97" s="325">
        <v>182</v>
      </c>
      <c r="H97" s="369">
        <v>5.5</v>
      </c>
      <c r="I97" s="368" t="s">
        <v>97</v>
      </c>
      <c r="J97" s="367" t="s">
        <v>543</v>
      </c>
      <c r="M97" s="1101"/>
      <c r="N97" s="1269"/>
    </row>
    <row r="98" spans="2:14" ht="16.350000000000001" customHeight="1" x14ac:dyDescent="0.15">
      <c r="B98" s="929" t="s">
        <v>87</v>
      </c>
      <c r="C98" s="1096" t="s">
        <v>2685</v>
      </c>
      <c r="D98" s="325">
        <v>185</v>
      </c>
      <c r="E98" s="325" t="s">
        <v>97</v>
      </c>
      <c r="F98" s="325" t="s">
        <v>97</v>
      </c>
      <c r="G98" s="539">
        <v>185</v>
      </c>
      <c r="H98" s="377">
        <v>7.9</v>
      </c>
      <c r="I98" s="377">
        <v>8.3000000000000007</v>
      </c>
      <c r="J98" s="379" t="s">
        <v>542</v>
      </c>
      <c r="M98" s="1101"/>
      <c r="N98" s="1269"/>
    </row>
    <row r="99" spans="2:14" ht="16.350000000000001" customHeight="1" x14ac:dyDescent="0.15">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15">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15">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15">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15">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15">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15">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15">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15">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15">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15">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15">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15">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15">
      <c r="B112" s="929" t="s">
        <v>91</v>
      </c>
      <c r="C112" s="1096" t="s">
        <v>352</v>
      </c>
      <c r="D112" s="325">
        <v>11500</v>
      </c>
      <c r="E112" s="539">
        <v>11600</v>
      </c>
      <c r="F112" s="377">
        <v>4.7</v>
      </c>
      <c r="G112" s="539">
        <v>11400</v>
      </c>
      <c r="H112" s="1392" t="s">
        <v>2686</v>
      </c>
      <c r="I112" s="377">
        <v>4.9000000000000004</v>
      </c>
      <c r="J112" s="379" t="s">
        <v>542</v>
      </c>
      <c r="M112" s="1101"/>
      <c r="N112" s="1269"/>
    </row>
    <row r="113" spans="2:14" ht="16.350000000000001" customHeight="1" x14ac:dyDescent="0.15">
      <c r="B113" s="929" t="s">
        <v>93</v>
      </c>
      <c r="C113" s="1096" t="s">
        <v>354</v>
      </c>
      <c r="D113" s="325">
        <v>5590</v>
      </c>
      <c r="E113" s="539">
        <v>5650</v>
      </c>
      <c r="F113" s="377">
        <v>5.0999999999999996</v>
      </c>
      <c r="G113" s="539">
        <v>5570</v>
      </c>
      <c r="H113" s="1393" t="s">
        <v>2687</v>
      </c>
      <c r="I113" s="377">
        <v>5.3</v>
      </c>
      <c r="J113" s="379" t="s">
        <v>542</v>
      </c>
      <c r="M113" s="1101"/>
      <c r="N113" s="1269"/>
    </row>
    <row r="114" spans="2:14" ht="16.350000000000001" customHeight="1" x14ac:dyDescent="0.15">
      <c r="B114" s="929" t="s">
        <v>94</v>
      </c>
      <c r="C114" s="1097" t="s">
        <v>355</v>
      </c>
      <c r="D114" s="325">
        <v>4120</v>
      </c>
      <c r="E114" s="325">
        <v>4220</v>
      </c>
      <c r="F114" s="368">
        <v>5.0999999999999996</v>
      </c>
      <c r="G114" s="325">
        <v>4080</v>
      </c>
      <c r="H114" s="1392" t="s">
        <v>2688</v>
      </c>
      <c r="I114" s="368">
        <v>5.3</v>
      </c>
      <c r="J114" s="367" t="s">
        <v>542</v>
      </c>
      <c r="M114" s="1101"/>
      <c r="N114" s="1269"/>
    </row>
    <row r="115" spans="2:14" ht="16.350000000000001" customHeight="1" x14ac:dyDescent="0.15">
      <c r="B115" s="929" t="s">
        <v>95</v>
      </c>
      <c r="C115" s="1096" t="s">
        <v>356</v>
      </c>
      <c r="D115" s="325">
        <v>5660</v>
      </c>
      <c r="E115" s="539">
        <v>5490</v>
      </c>
      <c r="F115" s="377">
        <v>4.2</v>
      </c>
      <c r="G115" s="539">
        <v>5730</v>
      </c>
      <c r="H115" s="1394" t="s">
        <v>2689</v>
      </c>
      <c r="I115" s="377">
        <v>4.3999999999999995</v>
      </c>
      <c r="J115" s="379" t="s">
        <v>542</v>
      </c>
      <c r="M115" s="1101"/>
      <c r="N115" s="1269"/>
    </row>
    <row r="116" spans="2:14" ht="16.350000000000001" customHeight="1" x14ac:dyDescent="0.15">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15">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15">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15">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15">
      <c r="B120" s="1518" t="s">
        <v>2690</v>
      </c>
      <c r="C120" s="1517" t="s">
        <v>2691</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
      <c r="B121" s="1516"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15">
      <c r="B122" s="952" t="s">
        <v>98</v>
      </c>
      <c r="C122" s="1097" t="s">
        <v>358</v>
      </c>
      <c r="D122" s="325">
        <v>21900</v>
      </c>
      <c r="E122" s="564">
        <v>22200</v>
      </c>
      <c r="F122" s="369">
        <v>3.9</v>
      </c>
      <c r="G122" s="564">
        <v>21800</v>
      </c>
      <c r="H122" s="369" t="s">
        <v>2692</v>
      </c>
      <c r="I122" s="369">
        <v>4.1000000000000005</v>
      </c>
      <c r="J122" s="451" t="s">
        <v>542</v>
      </c>
      <c r="M122" s="1101"/>
      <c r="N122" s="1269"/>
    </row>
    <row r="123" spans="2:14" ht="16.350000000000001" customHeight="1" x14ac:dyDescent="0.15">
      <c r="B123" s="952" t="s">
        <v>99</v>
      </c>
      <c r="C123" s="1097" t="s">
        <v>359</v>
      </c>
      <c r="D123" s="325">
        <v>19400</v>
      </c>
      <c r="E123" s="325">
        <v>19800</v>
      </c>
      <c r="F123" s="368">
        <v>4.1000000000000005</v>
      </c>
      <c r="G123" s="325">
        <v>19200</v>
      </c>
      <c r="H123" s="369" t="s">
        <v>2693</v>
      </c>
      <c r="I123" s="368">
        <v>4.3</v>
      </c>
      <c r="J123" s="367" t="s">
        <v>542</v>
      </c>
      <c r="M123" s="1101"/>
      <c r="N123" s="1269"/>
    </row>
    <row r="124" spans="2:14" ht="16.350000000000001" customHeight="1" x14ac:dyDescent="0.15">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15">
      <c r="B125" s="952" t="s">
        <v>101</v>
      </c>
      <c r="C125" s="1097" t="s">
        <v>361</v>
      </c>
      <c r="D125" s="325">
        <v>12000</v>
      </c>
      <c r="E125" s="325">
        <v>12100</v>
      </c>
      <c r="F125" s="368">
        <v>4.2</v>
      </c>
      <c r="G125" s="325">
        <v>12000</v>
      </c>
      <c r="H125" s="369" t="s">
        <v>2694</v>
      </c>
      <c r="I125" s="368">
        <v>4.3999999999999995</v>
      </c>
      <c r="J125" s="367" t="s">
        <v>542</v>
      </c>
      <c r="L125" s="1101"/>
      <c r="M125" s="1269"/>
    </row>
    <row r="126" spans="2:14" ht="16.350000000000001" customHeight="1" x14ac:dyDescent="0.15">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15">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15">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15">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15">
      <c r="B130" s="952" t="s">
        <v>107</v>
      </c>
      <c r="C130" s="1097" t="s">
        <v>367</v>
      </c>
      <c r="D130" s="325">
        <v>5720</v>
      </c>
      <c r="E130" s="325">
        <v>5750</v>
      </c>
      <c r="F130" s="368">
        <v>4.3</v>
      </c>
      <c r="G130" s="325">
        <v>5700</v>
      </c>
      <c r="H130" s="369" t="s">
        <v>2695</v>
      </c>
      <c r="I130" s="368">
        <v>4.5</v>
      </c>
      <c r="J130" s="367" t="s">
        <v>542</v>
      </c>
      <c r="L130" s="1101"/>
      <c r="M130" s="1269"/>
    </row>
    <row r="131" spans="2:13" ht="16.350000000000001" customHeight="1" x14ac:dyDescent="0.15">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15">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15">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15">
      <c r="B134" s="952" t="s">
        <v>111</v>
      </c>
      <c r="C134" s="1097" t="s">
        <v>371</v>
      </c>
      <c r="D134" s="325">
        <v>3440</v>
      </c>
      <c r="E134" s="325">
        <v>3480</v>
      </c>
      <c r="F134" s="368">
        <v>4.3</v>
      </c>
      <c r="G134" s="325">
        <v>3420</v>
      </c>
      <c r="H134" s="369" t="s">
        <v>2696</v>
      </c>
      <c r="I134" s="368">
        <v>4.5</v>
      </c>
      <c r="J134" s="367" t="s">
        <v>542</v>
      </c>
      <c r="L134" s="1101"/>
      <c r="M134" s="1269"/>
    </row>
    <row r="135" spans="2:13" ht="16.350000000000001" customHeight="1" x14ac:dyDescent="0.15">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15">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15">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15">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15">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15">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15">
      <c r="B142" s="1095" t="s">
        <v>117</v>
      </c>
      <c r="C142" s="1096" t="s">
        <v>377</v>
      </c>
      <c r="D142" s="330">
        <v>3540</v>
      </c>
      <c r="E142" s="539">
        <v>3610</v>
      </c>
      <c r="F142" s="377">
        <v>3.9</v>
      </c>
      <c r="G142" s="539">
        <v>3510</v>
      </c>
      <c r="H142" s="377">
        <v>3.6999999999999997</v>
      </c>
      <c r="I142" s="377">
        <v>4.1000000000000005</v>
      </c>
      <c r="J142" s="379" t="s">
        <v>2697</v>
      </c>
      <c r="L142" s="1101"/>
      <c r="M142" s="1269"/>
    </row>
    <row r="143" spans="2:13" ht="16.350000000000001" customHeight="1" x14ac:dyDescent="0.15">
      <c r="B143" s="971" t="s">
        <v>118</v>
      </c>
      <c r="C143" s="1096" t="s">
        <v>378</v>
      </c>
      <c r="D143" s="330">
        <v>994</v>
      </c>
      <c r="E143" s="539">
        <v>1010</v>
      </c>
      <c r="F143" s="377">
        <v>4</v>
      </c>
      <c r="G143" s="539">
        <v>987</v>
      </c>
      <c r="H143" s="377">
        <v>3.8</v>
      </c>
      <c r="I143" s="377">
        <v>4.2</v>
      </c>
      <c r="J143" s="378" t="s">
        <v>2697</v>
      </c>
      <c r="L143" s="1101"/>
      <c r="M143" s="1269"/>
    </row>
    <row r="144" spans="2:13" ht="16.350000000000001" customHeight="1" x14ac:dyDescent="0.15">
      <c r="B144" s="971" t="s">
        <v>119</v>
      </c>
      <c r="C144" s="1096" t="s">
        <v>379</v>
      </c>
      <c r="D144" s="330">
        <v>716</v>
      </c>
      <c r="E144" s="539">
        <v>725</v>
      </c>
      <c r="F144" s="377">
        <v>4.1000000000000005</v>
      </c>
      <c r="G144" s="539">
        <v>712</v>
      </c>
      <c r="H144" s="377">
        <v>3.9</v>
      </c>
      <c r="I144" s="377">
        <v>4.3000000000000007</v>
      </c>
      <c r="J144" s="379" t="s">
        <v>2698</v>
      </c>
      <c r="L144" s="1101"/>
      <c r="M144" s="1269"/>
    </row>
    <row r="145" spans="2:14" ht="16.350000000000001" customHeight="1" x14ac:dyDescent="0.15">
      <c r="B145" s="971" t="s">
        <v>120</v>
      </c>
      <c r="C145" s="1096" t="s">
        <v>380</v>
      </c>
      <c r="D145" s="330">
        <v>723</v>
      </c>
      <c r="E145" s="539">
        <v>734</v>
      </c>
      <c r="F145" s="377">
        <v>4</v>
      </c>
      <c r="G145" s="539">
        <v>718</v>
      </c>
      <c r="H145" s="377">
        <v>3.8</v>
      </c>
      <c r="I145" s="377">
        <v>4.2</v>
      </c>
      <c r="J145" s="378" t="s">
        <v>2697</v>
      </c>
      <c r="L145" s="1101"/>
      <c r="M145" s="1269"/>
    </row>
    <row r="146" spans="2:14" ht="16.350000000000001" customHeight="1" x14ac:dyDescent="0.15">
      <c r="B146" s="971" t="s">
        <v>121</v>
      </c>
      <c r="C146" s="1096" t="s">
        <v>381</v>
      </c>
      <c r="D146" s="330">
        <v>843</v>
      </c>
      <c r="E146" s="539">
        <v>856</v>
      </c>
      <c r="F146" s="377">
        <v>4</v>
      </c>
      <c r="G146" s="539">
        <v>838</v>
      </c>
      <c r="H146" s="377">
        <v>3.8</v>
      </c>
      <c r="I146" s="377">
        <v>4.2</v>
      </c>
      <c r="J146" s="379" t="s">
        <v>2697</v>
      </c>
      <c r="L146" s="1101"/>
      <c r="M146" s="1269"/>
    </row>
    <row r="147" spans="2:14" ht="16.350000000000001" customHeight="1" x14ac:dyDescent="0.15">
      <c r="B147" s="971" t="s">
        <v>122</v>
      </c>
      <c r="C147" s="1096" t="s">
        <v>382</v>
      </c>
      <c r="D147" s="330">
        <v>1050</v>
      </c>
      <c r="E147" s="539">
        <v>1070</v>
      </c>
      <c r="F147" s="377">
        <v>4</v>
      </c>
      <c r="G147" s="539">
        <v>1040</v>
      </c>
      <c r="H147" s="377">
        <v>3.8</v>
      </c>
      <c r="I147" s="377">
        <v>4.2</v>
      </c>
      <c r="J147" s="378" t="s">
        <v>2697</v>
      </c>
      <c r="L147" s="1101"/>
      <c r="M147" s="1269"/>
    </row>
    <row r="148" spans="2:14" ht="16.350000000000001" customHeight="1" x14ac:dyDescent="0.15">
      <c r="B148" s="971" t="s">
        <v>123</v>
      </c>
      <c r="C148" s="1096" t="s">
        <v>383</v>
      </c>
      <c r="D148" s="330">
        <v>2590</v>
      </c>
      <c r="E148" s="539">
        <v>2620</v>
      </c>
      <c r="F148" s="377">
        <v>4</v>
      </c>
      <c r="G148" s="539">
        <v>2570</v>
      </c>
      <c r="H148" s="377">
        <v>3.8</v>
      </c>
      <c r="I148" s="377">
        <v>4.2</v>
      </c>
      <c r="J148" s="379" t="s">
        <v>2698</v>
      </c>
      <c r="L148" s="1101"/>
      <c r="M148" s="1269"/>
    </row>
    <row r="149" spans="2:14" ht="16.350000000000001" customHeight="1" x14ac:dyDescent="0.15">
      <c r="B149" s="971" t="s">
        <v>124</v>
      </c>
      <c r="C149" s="1096" t="s">
        <v>384</v>
      </c>
      <c r="D149" s="330">
        <v>1650</v>
      </c>
      <c r="E149" s="539">
        <v>1670</v>
      </c>
      <c r="F149" s="377">
        <v>4</v>
      </c>
      <c r="G149" s="539">
        <v>1640</v>
      </c>
      <c r="H149" s="377">
        <v>3.8</v>
      </c>
      <c r="I149" s="377">
        <v>4.2</v>
      </c>
      <c r="J149" s="378" t="s">
        <v>2698</v>
      </c>
      <c r="M149" s="1101"/>
      <c r="N149" s="1269"/>
    </row>
    <row r="150" spans="2:14" ht="16.350000000000001" customHeight="1" x14ac:dyDescent="0.15">
      <c r="B150" s="971" t="s">
        <v>125</v>
      </c>
      <c r="C150" s="1096" t="s">
        <v>385</v>
      </c>
      <c r="D150" s="330">
        <v>1170</v>
      </c>
      <c r="E150" s="539">
        <v>1180</v>
      </c>
      <c r="F150" s="377">
        <v>4</v>
      </c>
      <c r="G150" s="539">
        <v>1160</v>
      </c>
      <c r="H150" s="377">
        <v>3.8</v>
      </c>
      <c r="I150" s="377">
        <v>4.2</v>
      </c>
      <c r="J150" s="379" t="s">
        <v>2699</v>
      </c>
      <c r="M150" s="1101"/>
      <c r="N150" s="1269"/>
    </row>
    <row r="151" spans="2:14" ht="16.350000000000001" customHeight="1" x14ac:dyDescent="0.15">
      <c r="B151" s="971" t="s">
        <v>126</v>
      </c>
      <c r="C151" s="1096" t="s">
        <v>386</v>
      </c>
      <c r="D151" s="330">
        <v>1020</v>
      </c>
      <c r="E151" s="539">
        <v>1030</v>
      </c>
      <c r="F151" s="377">
        <v>4.0000000000000009</v>
      </c>
      <c r="G151" s="539">
        <v>1010</v>
      </c>
      <c r="H151" s="377">
        <v>3.8000000000000007</v>
      </c>
      <c r="I151" s="377">
        <v>4.2000000000000011</v>
      </c>
      <c r="J151" s="379" t="s">
        <v>2699</v>
      </c>
      <c r="M151" s="1101"/>
      <c r="N151" s="1269"/>
    </row>
    <row r="152" spans="2:14" ht="16.350000000000001" customHeight="1" x14ac:dyDescent="0.15">
      <c r="B152" s="971" t="s">
        <v>127</v>
      </c>
      <c r="C152" s="1096" t="s">
        <v>387</v>
      </c>
      <c r="D152" s="330">
        <v>1220</v>
      </c>
      <c r="E152" s="539">
        <v>1240</v>
      </c>
      <c r="F152" s="377">
        <v>4.1000000000000005</v>
      </c>
      <c r="G152" s="539">
        <v>1210</v>
      </c>
      <c r="H152" s="377">
        <v>3.9</v>
      </c>
      <c r="I152" s="377">
        <v>4.3000000000000007</v>
      </c>
      <c r="J152" s="378" t="s">
        <v>2699</v>
      </c>
      <c r="M152" s="1101"/>
      <c r="N152" s="1269"/>
    </row>
    <row r="153" spans="2:14" ht="16.350000000000001" customHeight="1" x14ac:dyDescent="0.15">
      <c r="B153" s="971" t="s">
        <v>128</v>
      </c>
      <c r="C153" s="1096" t="s">
        <v>388</v>
      </c>
      <c r="D153" s="330">
        <v>1240</v>
      </c>
      <c r="E153" s="539">
        <v>1260</v>
      </c>
      <c r="F153" s="377">
        <v>4.2</v>
      </c>
      <c r="G153" s="539">
        <v>1230</v>
      </c>
      <c r="H153" s="377">
        <v>4</v>
      </c>
      <c r="I153" s="377">
        <v>4.4000000000000004</v>
      </c>
      <c r="J153" s="379" t="s">
        <v>2697</v>
      </c>
      <c r="M153" s="1101"/>
      <c r="N153" s="1269"/>
    </row>
    <row r="154" spans="2:14" ht="16.350000000000001" customHeight="1" x14ac:dyDescent="0.15">
      <c r="B154" s="971" t="s">
        <v>129</v>
      </c>
      <c r="C154" s="1096" t="s">
        <v>389</v>
      </c>
      <c r="D154" s="330">
        <v>3460</v>
      </c>
      <c r="E154" s="539">
        <v>3490</v>
      </c>
      <c r="F154" s="377">
        <v>4.0999999999999996</v>
      </c>
      <c r="G154" s="539">
        <v>3440</v>
      </c>
      <c r="H154" s="377">
        <v>4.0999999999999996</v>
      </c>
      <c r="I154" s="377">
        <v>4.3</v>
      </c>
      <c r="J154" s="378" t="s">
        <v>2700</v>
      </c>
      <c r="M154" s="1101"/>
      <c r="N154" s="1269"/>
    </row>
    <row r="155" spans="2:14" ht="16.350000000000001" customHeight="1" x14ac:dyDescent="0.15">
      <c r="B155" s="971" t="s">
        <v>130</v>
      </c>
      <c r="C155" s="1096" t="s">
        <v>390</v>
      </c>
      <c r="D155" s="330">
        <v>573</v>
      </c>
      <c r="E155" s="539">
        <v>579</v>
      </c>
      <c r="F155" s="377">
        <v>4.2</v>
      </c>
      <c r="G155" s="539">
        <v>570</v>
      </c>
      <c r="H155" s="377">
        <v>4</v>
      </c>
      <c r="I155" s="377">
        <v>4.4000000000000004</v>
      </c>
      <c r="J155" s="379" t="s">
        <v>2698</v>
      </c>
      <c r="M155" s="1101"/>
      <c r="N155" s="1269"/>
    </row>
    <row r="156" spans="2:14" ht="16.350000000000001" customHeight="1" x14ac:dyDescent="0.15">
      <c r="B156" s="971" t="s">
        <v>131</v>
      </c>
      <c r="C156" s="1096" t="s">
        <v>391</v>
      </c>
      <c r="D156" s="330">
        <v>978</v>
      </c>
      <c r="E156" s="539">
        <v>992</v>
      </c>
      <c r="F156" s="377">
        <v>4.2</v>
      </c>
      <c r="G156" s="539">
        <v>972</v>
      </c>
      <c r="H156" s="377">
        <v>4</v>
      </c>
      <c r="I156" s="377">
        <v>4.4000000000000004</v>
      </c>
      <c r="J156" s="378" t="s">
        <v>2699</v>
      </c>
      <c r="M156" s="1101"/>
      <c r="N156" s="1269"/>
    </row>
    <row r="157" spans="2:14" ht="16.350000000000001" customHeight="1" x14ac:dyDescent="0.15">
      <c r="B157" s="971" t="s">
        <v>132</v>
      </c>
      <c r="C157" s="1096" t="s">
        <v>392</v>
      </c>
      <c r="D157" s="330">
        <v>634</v>
      </c>
      <c r="E157" s="539">
        <v>642</v>
      </c>
      <c r="F157" s="377">
        <v>4.2</v>
      </c>
      <c r="G157" s="539">
        <v>630</v>
      </c>
      <c r="H157" s="377">
        <v>4</v>
      </c>
      <c r="I157" s="377">
        <v>4.4000000000000004</v>
      </c>
      <c r="J157" s="379" t="s">
        <v>2697</v>
      </c>
      <c r="M157" s="1101"/>
      <c r="N157" s="1269"/>
    </row>
    <row r="158" spans="2:14" ht="16.350000000000001" customHeight="1" x14ac:dyDescent="0.15">
      <c r="B158" s="971" t="s">
        <v>133</v>
      </c>
      <c r="C158" s="1097" t="s">
        <v>393</v>
      </c>
      <c r="D158" s="330">
        <v>1000</v>
      </c>
      <c r="E158" s="539">
        <v>1010</v>
      </c>
      <c r="F158" s="377">
        <v>4.2</v>
      </c>
      <c r="G158" s="539">
        <v>995</v>
      </c>
      <c r="H158" s="377">
        <v>4</v>
      </c>
      <c r="I158" s="377">
        <v>4.4000000000000004</v>
      </c>
      <c r="J158" s="367" t="s">
        <v>2699</v>
      </c>
      <c r="M158" s="1101"/>
      <c r="N158" s="1269"/>
    </row>
    <row r="159" spans="2:14" ht="16.350000000000001" customHeight="1" x14ac:dyDescent="0.15">
      <c r="B159" s="971" t="s">
        <v>134</v>
      </c>
      <c r="C159" s="1096" t="s">
        <v>394</v>
      </c>
      <c r="D159" s="330">
        <v>1780</v>
      </c>
      <c r="E159" s="539">
        <v>1790</v>
      </c>
      <c r="F159" s="377">
        <v>4.7</v>
      </c>
      <c r="G159" s="539">
        <v>1770</v>
      </c>
      <c r="H159" s="377">
        <v>4.3</v>
      </c>
      <c r="I159" s="377">
        <v>4.7</v>
      </c>
      <c r="J159" s="379" t="s">
        <v>2701</v>
      </c>
      <c r="M159" s="1101"/>
      <c r="N159" s="1269"/>
    </row>
    <row r="160" spans="2:14" ht="16.350000000000001" customHeight="1" x14ac:dyDescent="0.15">
      <c r="B160" s="971" t="s">
        <v>135</v>
      </c>
      <c r="C160" s="1096" t="s">
        <v>1485</v>
      </c>
      <c r="D160" s="330">
        <v>2270</v>
      </c>
      <c r="E160" s="539">
        <v>2300</v>
      </c>
      <c r="F160" s="377">
        <v>4</v>
      </c>
      <c r="G160" s="539">
        <v>2260</v>
      </c>
      <c r="H160" s="377">
        <v>4</v>
      </c>
      <c r="I160" s="377">
        <v>4.2</v>
      </c>
      <c r="J160" s="378" t="s">
        <v>2702</v>
      </c>
      <c r="M160" s="1101"/>
      <c r="N160" s="1269"/>
    </row>
    <row r="161" spans="2:14" ht="16.350000000000001" customHeight="1" x14ac:dyDescent="0.15">
      <c r="B161" s="971" t="s">
        <v>136</v>
      </c>
      <c r="C161" s="1096" t="s">
        <v>396</v>
      </c>
      <c r="D161" s="330">
        <v>2310</v>
      </c>
      <c r="E161" s="539">
        <v>2330</v>
      </c>
      <c r="F161" s="377">
        <v>4.4000000000000004</v>
      </c>
      <c r="G161" s="539">
        <v>2300</v>
      </c>
      <c r="H161" s="377">
        <v>4.2</v>
      </c>
      <c r="I161" s="377">
        <v>4.6000000000000005</v>
      </c>
      <c r="J161" s="379" t="s">
        <v>2697</v>
      </c>
      <c r="M161" s="1101"/>
      <c r="N161" s="1269"/>
    </row>
    <row r="162" spans="2:14" ht="16.350000000000001" customHeight="1" x14ac:dyDescent="0.15">
      <c r="B162" s="971" t="s">
        <v>137</v>
      </c>
      <c r="C162" s="1096" t="s">
        <v>397</v>
      </c>
      <c r="D162" s="330">
        <v>2810</v>
      </c>
      <c r="E162" s="539">
        <v>2890</v>
      </c>
      <c r="F162" s="377">
        <v>4.5999999999999996</v>
      </c>
      <c r="G162" s="539">
        <v>2770</v>
      </c>
      <c r="H162" s="377">
        <v>4.3999999999999995</v>
      </c>
      <c r="I162" s="377">
        <v>4.8</v>
      </c>
      <c r="J162" s="378" t="s">
        <v>2697</v>
      </c>
      <c r="M162" s="1101"/>
      <c r="N162" s="1269"/>
    </row>
    <row r="163" spans="2:14" ht="16.350000000000001" customHeight="1" x14ac:dyDescent="0.15">
      <c r="B163" s="971" t="s">
        <v>138</v>
      </c>
      <c r="C163" s="1096" t="s">
        <v>398</v>
      </c>
      <c r="D163" s="330">
        <v>1890</v>
      </c>
      <c r="E163" s="539">
        <v>1910</v>
      </c>
      <c r="F163" s="377">
        <v>4.3999999999999995</v>
      </c>
      <c r="G163" s="539">
        <v>1870</v>
      </c>
      <c r="H163" s="377">
        <v>4.2</v>
      </c>
      <c r="I163" s="377">
        <v>4.5999999999999996</v>
      </c>
      <c r="J163" s="379" t="s">
        <v>2703</v>
      </c>
      <c r="M163" s="1101"/>
      <c r="N163" s="1269"/>
    </row>
    <row r="164" spans="2:14" ht="16.350000000000001" customHeight="1" x14ac:dyDescent="0.15">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15">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15">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15">
      <c r="B167" s="971" t="s">
        <v>142</v>
      </c>
      <c r="C167" s="1096" t="s">
        <v>1486</v>
      </c>
      <c r="D167" s="330">
        <v>2010</v>
      </c>
      <c r="E167" s="539">
        <v>2040</v>
      </c>
      <c r="F167" s="377">
        <v>4.0999999999999996</v>
      </c>
      <c r="G167" s="539">
        <v>1970</v>
      </c>
      <c r="H167" s="377">
        <v>3.9</v>
      </c>
      <c r="I167" s="377">
        <v>4.3</v>
      </c>
      <c r="J167" s="379" t="s">
        <v>2704</v>
      </c>
      <c r="M167" s="1101"/>
      <c r="N167" s="1269"/>
    </row>
    <row r="168" spans="2:14" ht="16.350000000000001" customHeight="1" x14ac:dyDescent="0.15">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15">
      <c r="B169" s="971" t="s">
        <v>145</v>
      </c>
      <c r="C169" s="1096" t="s">
        <v>1487</v>
      </c>
      <c r="D169" s="330">
        <v>1470</v>
      </c>
      <c r="E169" s="539">
        <v>1490</v>
      </c>
      <c r="F169" s="377">
        <v>3.5999999999999996</v>
      </c>
      <c r="G169" s="539">
        <v>1440</v>
      </c>
      <c r="H169" s="377">
        <v>3.4000000000000004</v>
      </c>
      <c r="I169" s="377">
        <v>3.8</v>
      </c>
      <c r="J169" s="379" t="s">
        <v>2705</v>
      </c>
      <c r="M169" s="1101"/>
      <c r="N169" s="1269"/>
    </row>
    <row r="170" spans="2:14" ht="16.350000000000001" customHeight="1" x14ac:dyDescent="0.15">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15">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15">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15">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15">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15">
      <c r="B175" s="971" t="s">
        <v>151</v>
      </c>
      <c r="C175" s="1096" t="s">
        <v>410</v>
      </c>
      <c r="D175" s="330">
        <v>849</v>
      </c>
      <c r="E175" s="539">
        <v>862</v>
      </c>
      <c r="F175" s="377">
        <v>4</v>
      </c>
      <c r="G175" s="539">
        <v>843</v>
      </c>
      <c r="H175" s="377">
        <v>3.8</v>
      </c>
      <c r="I175" s="377">
        <v>4.2</v>
      </c>
      <c r="J175" s="379" t="s">
        <v>2697</v>
      </c>
      <c r="M175" s="1101"/>
      <c r="N175" s="1269"/>
    </row>
    <row r="176" spans="2:14" ht="16.350000000000001" customHeight="1" x14ac:dyDescent="0.15">
      <c r="B176" s="971" t="s">
        <v>152</v>
      </c>
      <c r="C176" s="1096" t="s">
        <v>411</v>
      </c>
      <c r="D176" s="330">
        <v>484</v>
      </c>
      <c r="E176" s="539">
        <v>490</v>
      </c>
      <c r="F176" s="377">
        <v>4.1000000000000005</v>
      </c>
      <c r="G176" s="539">
        <v>481</v>
      </c>
      <c r="H176" s="377">
        <v>3.9</v>
      </c>
      <c r="I176" s="377">
        <v>4.3000000000000007</v>
      </c>
      <c r="J176" s="378" t="s">
        <v>2697</v>
      </c>
      <c r="M176" s="1101"/>
      <c r="N176" s="1269"/>
    </row>
    <row r="177" spans="2:14" ht="16.350000000000001" customHeight="1" x14ac:dyDescent="0.15">
      <c r="B177" s="971" t="s">
        <v>153</v>
      </c>
      <c r="C177" s="1096" t="s">
        <v>412</v>
      </c>
      <c r="D177" s="330">
        <v>413</v>
      </c>
      <c r="E177" s="539">
        <v>419</v>
      </c>
      <c r="F177" s="377">
        <v>4.0000000000000009</v>
      </c>
      <c r="G177" s="539">
        <v>410</v>
      </c>
      <c r="H177" s="377">
        <v>3.8000000000000007</v>
      </c>
      <c r="I177" s="377">
        <v>4.2000000000000011</v>
      </c>
      <c r="J177" s="379" t="s">
        <v>2697</v>
      </c>
      <c r="M177" s="1101"/>
      <c r="N177" s="1269"/>
    </row>
    <row r="178" spans="2:14" ht="16.350000000000001" customHeight="1" x14ac:dyDescent="0.15">
      <c r="B178" s="971" t="s">
        <v>154</v>
      </c>
      <c r="C178" s="1096" t="s">
        <v>413</v>
      </c>
      <c r="D178" s="330">
        <v>3230</v>
      </c>
      <c r="E178" s="539">
        <v>3280</v>
      </c>
      <c r="F178" s="377">
        <v>4</v>
      </c>
      <c r="G178" s="539">
        <v>3170</v>
      </c>
      <c r="H178" s="377">
        <v>3.8</v>
      </c>
      <c r="I178" s="377">
        <v>4.2</v>
      </c>
      <c r="J178" s="378" t="s">
        <v>2706</v>
      </c>
      <c r="M178" s="1101"/>
      <c r="N178" s="1269"/>
    </row>
    <row r="179" spans="2:14" ht="16.350000000000001" customHeight="1" x14ac:dyDescent="0.15">
      <c r="B179" s="971" t="s">
        <v>155</v>
      </c>
      <c r="C179" s="1096" t="s">
        <v>414</v>
      </c>
      <c r="D179" s="330">
        <v>1690</v>
      </c>
      <c r="E179" s="539">
        <v>1720</v>
      </c>
      <c r="F179" s="377">
        <v>3.5999999999999996</v>
      </c>
      <c r="G179" s="539">
        <v>1660</v>
      </c>
      <c r="H179" s="377">
        <v>3.4000000000000004</v>
      </c>
      <c r="I179" s="377">
        <v>3.8</v>
      </c>
      <c r="J179" s="379" t="s">
        <v>2703</v>
      </c>
      <c r="M179" s="1101"/>
      <c r="N179" s="1269"/>
    </row>
    <row r="180" spans="2:14" ht="16.350000000000001" customHeight="1" x14ac:dyDescent="0.15">
      <c r="B180" s="971" t="s">
        <v>156</v>
      </c>
      <c r="C180" s="1096" t="s">
        <v>1488</v>
      </c>
      <c r="D180" s="330">
        <v>1300</v>
      </c>
      <c r="E180" s="539">
        <v>1320</v>
      </c>
      <c r="F180" s="377">
        <v>3.6999999999999997</v>
      </c>
      <c r="G180" s="539">
        <v>1280</v>
      </c>
      <c r="H180" s="377">
        <v>3.5000000000000004</v>
      </c>
      <c r="I180" s="377">
        <v>3.9</v>
      </c>
      <c r="J180" s="379" t="s">
        <v>2703</v>
      </c>
      <c r="M180" s="1101"/>
      <c r="N180" s="1269"/>
    </row>
    <row r="181" spans="2:14" ht="16.350000000000001" customHeight="1" x14ac:dyDescent="0.15">
      <c r="B181" s="971" t="s">
        <v>157</v>
      </c>
      <c r="C181" s="1096" t="s">
        <v>1489</v>
      </c>
      <c r="D181" s="330">
        <v>3370</v>
      </c>
      <c r="E181" s="539">
        <v>3430</v>
      </c>
      <c r="F181" s="377">
        <v>3.6999999999999997</v>
      </c>
      <c r="G181" s="539">
        <v>3300</v>
      </c>
      <c r="H181" s="377">
        <v>3.5000000000000004</v>
      </c>
      <c r="I181" s="377">
        <v>3.9</v>
      </c>
      <c r="J181" s="379" t="s">
        <v>2705</v>
      </c>
      <c r="M181" s="1101"/>
      <c r="N181" s="1269"/>
    </row>
    <row r="182" spans="2:14" ht="16.350000000000001" customHeight="1" x14ac:dyDescent="0.15">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15">
      <c r="B183" s="971" t="s">
        <v>159</v>
      </c>
      <c r="C183" s="1096" t="s">
        <v>418</v>
      </c>
      <c r="D183" s="330">
        <v>2450</v>
      </c>
      <c r="E183" s="539">
        <v>2480</v>
      </c>
      <c r="F183" s="377">
        <v>4.3</v>
      </c>
      <c r="G183" s="539">
        <v>2410</v>
      </c>
      <c r="H183" s="377">
        <v>4.0999999999999996</v>
      </c>
      <c r="I183" s="377">
        <v>4.5</v>
      </c>
      <c r="J183" s="379" t="s">
        <v>2704</v>
      </c>
      <c r="M183" s="1101"/>
      <c r="N183" s="1269"/>
    </row>
    <row r="184" spans="2:14" ht="16.350000000000001" customHeight="1" x14ac:dyDescent="0.15">
      <c r="B184" s="971" t="s">
        <v>160</v>
      </c>
      <c r="C184" s="1097" t="s">
        <v>419</v>
      </c>
      <c r="D184" s="330">
        <v>4710</v>
      </c>
      <c r="E184" s="539">
        <v>4780</v>
      </c>
      <c r="F184" s="377">
        <v>4.0999999999999996</v>
      </c>
      <c r="G184" s="539">
        <v>4640</v>
      </c>
      <c r="H184" s="377">
        <v>3.9</v>
      </c>
      <c r="I184" s="377">
        <v>4.3</v>
      </c>
      <c r="J184" s="367" t="s">
        <v>2704</v>
      </c>
      <c r="M184" s="1101"/>
      <c r="N184" s="1269"/>
    </row>
    <row r="185" spans="2:14" ht="16.350000000000001" customHeight="1" x14ac:dyDescent="0.15">
      <c r="B185" s="971" t="s">
        <v>161</v>
      </c>
      <c r="C185" s="1096" t="s">
        <v>1490</v>
      </c>
      <c r="D185" s="330">
        <v>1870</v>
      </c>
      <c r="E185" s="539">
        <v>1900</v>
      </c>
      <c r="F185" s="377">
        <v>3.9</v>
      </c>
      <c r="G185" s="539">
        <v>1840</v>
      </c>
      <c r="H185" s="377">
        <v>3.6999999999999997</v>
      </c>
      <c r="I185" s="377">
        <v>4.1000000000000005</v>
      </c>
      <c r="J185" s="379" t="s">
        <v>2707</v>
      </c>
      <c r="M185" s="1101"/>
      <c r="N185" s="1269"/>
    </row>
    <row r="186" spans="2:14" ht="16.350000000000001" customHeight="1" x14ac:dyDescent="0.15">
      <c r="B186" s="971" t="s">
        <v>162</v>
      </c>
      <c r="C186" s="1096" t="s">
        <v>421</v>
      </c>
      <c r="D186" s="330">
        <v>631</v>
      </c>
      <c r="E186" s="539">
        <v>641</v>
      </c>
      <c r="F186" s="377">
        <v>4.0999999999999996</v>
      </c>
      <c r="G186" s="539">
        <v>620</v>
      </c>
      <c r="H186" s="377">
        <v>3.9</v>
      </c>
      <c r="I186" s="377">
        <v>4.3</v>
      </c>
      <c r="J186" s="378" t="s">
        <v>2704</v>
      </c>
      <c r="M186" s="1101"/>
      <c r="N186" s="1269"/>
    </row>
    <row r="187" spans="2:14" ht="16.350000000000001" customHeight="1" x14ac:dyDescent="0.15">
      <c r="B187" s="971" t="s">
        <v>163</v>
      </c>
      <c r="C187" s="1096" t="s">
        <v>422</v>
      </c>
      <c r="D187" s="330">
        <v>974</v>
      </c>
      <c r="E187" s="539">
        <v>990</v>
      </c>
      <c r="F187" s="377">
        <v>4</v>
      </c>
      <c r="G187" s="539">
        <v>957</v>
      </c>
      <c r="H187" s="377">
        <v>3.8</v>
      </c>
      <c r="I187" s="377">
        <v>4.2</v>
      </c>
      <c r="J187" s="379" t="s">
        <v>2704</v>
      </c>
      <c r="M187" s="1101"/>
      <c r="N187" s="1269"/>
    </row>
    <row r="188" spans="2:14" ht="16.350000000000001" customHeight="1" x14ac:dyDescent="0.15">
      <c r="B188" s="971" t="s">
        <v>164</v>
      </c>
      <c r="C188" s="1096" t="s">
        <v>423</v>
      </c>
      <c r="D188" s="330">
        <v>1460</v>
      </c>
      <c r="E188" s="539">
        <v>1480</v>
      </c>
      <c r="F188" s="377">
        <v>4</v>
      </c>
      <c r="G188" s="539">
        <v>1450</v>
      </c>
      <c r="H188" s="377">
        <v>3.8</v>
      </c>
      <c r="I188" s="377">
        <v>4.2</v>
      </c>
      <c r="J188" s="378" t="s">
        <v>2697</v>
      </c>
      <c r="M188" s="1101"/>
      <c r="N188" s="1269"/>
    </row>
    <row r="189" spans="2:14" ht="16.350000000000001" customHeight="1" x14ac:dyDescent="0.15">
      <c r="B189" s="971" t="s">
        <v>166</v>
      </c>
      <c r="C189" s="1096" t="s">
        <v>424</v>
      </c>
      <c r="D189" s="330">
        <v>1230</v>
      </c>
      <c r="E189" s="539">
        <v>1240</v>
      </c>
      <c r="F189" s="377">
        <v>4.1000000000000005</v>
      </c>
      <c r="G189" s="539">
        <v>1220</v>
      </c>
      <c r="H189" s="377">
        <v>3.9</v>
      </c>
      <c r="I189" s="377">
        <v>4.3000000000000007</v>
      </c>
      <c r="J189" s="379" t="s">
        <v>2697</v>
      </c>
      <c r="M189" s="1101"/>
      <c r="N189" s="1269"/>
    </row>
    <row r="190" spans="2:14" ht="16.350000000000001" customHeight="1" x14ac:dyDescent="0.15">
      <c r="B190" s="971" t="s">
        <v>167</v>
      </c>
      <c r="C190" s="1096" t="s">
        <v>425</v>
      </c>
      <c r="D190" s="330">
        <v>896</v>
      </c>
      <c r="E190" s="539">
        <v>908</v>
      </c>
      <c r="F190" s="377">
        <v>3.9</v>
      </c>
      <c r="G190" s="539">
        <v>891</v>
      </c>
      <c r="H190" s="377">
        <v>3.9</v>
      </c>
      <c r="I190" s="377">
        <v>4.0999999999999996</v>
      </c>
      <c r="J190" s="378" t="s">
        <v>2700</v>
      </c>
      <c r="M190" s="1101"/>
      <c r="N190" s="1269"/>
    </row>
    <row r="191" spans="2:14" ht="16.350000000000001" customHeight="1" x14ac:dyDescent="0.15">
      <c r="B191" s="971" t="s">
        <v>168</v>
      </c>
      <c r="C191" s="1096" t="s">
        <v>426</v>
      </c>
      <c r="D191" s="330">
        <v>450</v>
      </c>
      <c r="E191" s="539">
        <v>457</v>
      </c>
      <c r="F191" s="377">
        <v>4</v>
      </c>
      <c r="G191" s="539">
        <v>447</v>
      </c>
      <c r="H191" s="377">
        <v>3.8</v>
      </c>
      <c r="I191" s="377">
        <v>4.2</v>
      </c>
      <c r="J191" s="379" t="s">
        <v>2697</v>
      </c>
      <c r="M191" s="1101"/>
      <c r="N191" s="1269"/>
    </row>
    <row r="192" spans="2:14" ht="16.350000000000001" customHeight="1" x14ac:dyDescent="0.15">
      <c r="B192" s="971" t="s">
        <v>169</v>
      </c>
      <c r="C192" s="1097" t="s">
        <v>427</v>
      </c>
      <c r="D192" s="330">
        <v>460</v>
      </c>
      <c r="E192" s="539">
        <v>467</v>
      </c>
      <c r="F192" s="377">
        <v>4</v>
      </c>
      <c r="G192" s="539">
        <v>457</v>
      </c>
      <c r="H192" s="377">
        <v>3.8</v>
      </c>
      <c r="I192" s="377">
        <v>4.2</v>
      </c>
      <c r="J192" s="367" t="s">
        <v>2699</v>
      </c>
      <c r="M192" s="1101"/>
      <c r="N192" s="1269"/>
    </row>
    <row r="193" spans="2:14" ht="16.350000000000001" customHeight="1" x14ac:dyDescent="0.15">
      <c r="B193" s="971" t="s">
        <v>170</v>
      </c>
      <c r="C193" s="1096" t="s">
        <v>428</v>
      </c>
      <c r="D193" s="330">
        <v>639</v>
      </c>
      <c r="E193" s="539">
        <v>647</v>
      </c>
      <c r="F193" s="377">
        <v>4.5</v>
      </c>
      <c r="G193" s="539">
        <v>630</v>
      </c>
      <c r="H193" s="377">
        <v>4.3</v>
      </c>
      <c r="I193" s="377">
        <v>4.7</v>
      </c>
      <c r="J193" s="379" t="s">
        <v>2704</v>
      </c>
      <c r="M193" s="1101"/>
      <c r="N193" s="1269"/>
    </row>
    <row r="194" spans="2:14" ht="16.350000000000001" customHeight="1" x14ac:dyDescent="0.15">
      <c r="B194" s="971" t="s">
        <v>171</v>
      </c>
      <c r="C194" s="1096" t="s">
        <v>429</v>
      </c>
      <c r="D194" s="330">
        <v>1690</v>
      </c>
      <c r="E194" s="539">
        <v>1720</v>
      </c>
      <c r="F194" s="377">
        <v>4</v>
      </c>
      <c r="G194" s="539">
        <v>1660</v>
      </c>
      <c r="H194" s="377">
        <v>3.8</v>
      </c>
      <c r="I194" s="377">
        <v>4.2</v>
      </c>
      <c r="J194" s="378" t="s">
        <v>2708</v>
      </c>
      <c r="M194" s="1101"/>
      <c r="N194" s="1269"/>
    </row>
    <row r="195" spans="2:14" ht="16.350000000000001" customHeight="1" x14ac:dyDescent="0.15">
      <c r="B195" s="971" t="s">
        <v>172</v>
      </c>
      <c r="C195" s="1096" t="s">
        <v>1491</v>
      </c>
      <c r="D195" s="330">
        <v>3430</v>
      </c>
      <c r="E195" s="539">
        <v>3490</v>
      </c>
      <c r="F195" s="377">
        <v>3.8</v>
      </c>
      <c r="G195" s="539">
        <v>3370</v>
      </c>
      <c r="H195" s="377">
        <v>3.5999999999999996</v>
      </c>
      <c r="I195" s="377">
        <v>4</v>
      </c>
      <c r="J195" s="379" t="s">
        <v>2705</v>
      </c>
      <c r="M195" s="1101"/>
      <c r="N195" s="1269"/>
    </row>
    <row r="196" spans="2:14" ht="16.350000000000001" customHeight="1" x14ac:dyDescent="0.15">
      <c r="B196" s="971" t="s">
        <v>173</v>
      </c>
      <c r="C196" s="1096" t="s">
        <v>1492</v>
      </c>
      <c r="D196" s="330">
        <v>659</v>
      </c>
      <c r="E196" s="539">
        <v>666</v>
      </c>
      <c r="F196" s="377">
        <v>4.5000000000000009</v>
      </c>
      <c r="G196" s="539">
        <v>656</v>
      </c>
      <c r="H196" s="377">
        <v>4.3000000000000007</v>
      </c>
      <c r="I196" s="377">
        <v>4.7000000000000011</v>
      </c>
      <c r="J196" s="379" t="s">
        <v>2697</v>
      </c>
      <c r="M196" s="1101"/>
      <c r="N196" s="1269"/>
    </row>
    <row r="197" spans="2:14" ht="16.350000000000001" customHeight="1" x14ac:dyDescent="0.15">
      <c r="B197" s="971" t="s">
        <v>174</v>
      </c>
      <c r="C197" s="1096" t="s">
        <v>432</v>
      </c>
      <c r="D197" s="330">
        <v>650</v>
      </c>
      <c r="E197" s="539">
        <v>656</v>
      </c>
      <c r="F197" s="377">
        <v>4.5000000000000009</v>
      </c>
      <c r="G197" s="539">
        <v>648</v>
      </c>
      <c r="H197" s="377">
        <v>4.3000000000000007</v>
      </c>
      <c r="I197" s="377">
        <v>4.7000000000000011</v>
      </c>
      <c r="J197" s="379" t="s">
        <v>2697</v>
      </c>
      <c r="M197" s="1101"/>
      <c r="N197" s="1269"/>
    </row>
    <row r="198" spans="2:14" ht="16.350000000000001" customHeight="1" x14ac:dyDescent="0.15">
      <c r="B198" s="971" t="s">
        <v>176</v>
      </c>
      <c r="C198" s="1097" t="s">
        <v>433</v>
      </c>
      <c r="D198" s="330">
        <v>743</v>
      </c>
      <c r="E198" s="539">
        <v>753</v>
      </c>
      <c r="F198" s="377">
        <v>4.1000000000000005</v>
      </c>
      <c r="G198" s="539">
        <v>738</v>
      </c>
      <c r="H198" s="377">
        <v>3.9</v>
      </c>
      <c r="I198" s="377">
        <v>4.3000000000000007</v>
      </c>
      <c r="J198" s="367" t="s">
        <v>2697</v>
      </c>
      <c r="M198" s="1101"/>
      <c r="N198" s="1269"/>
    </row>
    <row r="199" spans="2:14" ht="16.350000000000001" customHeight="1" x14ac:dyDescent="0.15">
      <c r="B199" s="971" t="s">
        <v>177</v>
      </c>
      <c r="C199" s="1096" t="s">
        <v>434</v>
      </c>
      <c r="D199" s="330">
        <v>758</v>
      </c>
      <c r="E199" s="539">
        <v>769</v>
      </c>
      <c r="F199" s="377">
        <v>4.3</v>
      </c>
      <c r="G199" s="539">
        <v>746</v>
      </c>
      <c r="H199" s="377">
        <v>4.0999999999999996</v>
      </c>
      <c r="I199" s="377">
        <v>4.5</v>
      </c>
      <c r="J199" s="379" t="s">
        <v>2704</v>
      </c>
      <c r="M199" s="1101"/>
      <c r="N199" s="1269"/>
    </row>
    <row r="200" spans="2:14" ht="16.350000000000001" customHeight="1" x14ac:dyDescent="0.15">
      <c r="B200" s="971" t="s">
        <v>178</v>
      </c>
      <c r="C200" s="1096" t="s">
        <v>435</v>
      </c>
      <c r="D200" s="330">
        <v>579</v>
      </c>
      <c r="E200" s="539">
        <v>586</v>
      </c>
      <c r="F200" s="377">
        <v>4.2</v>
      </c>
      <c r="G200" s="539">
        <v>576</v>
      </c>
      <c r="H200" s="377">
        <v>4</v>
      </c>
      <c r="I200" s="377">
        <v>4.4000000000000004</v>
      </c>
      <c r="J200" s="378" t="s">
        <v>2699</v>
      </c>
      <c r="M200" s="1101"/>
      <c r="N200" s="1269"/>
    </row>
    <row r="201" spans="2:14" ht="16.350000000000001" customHeight="1" x14ac:dyDescent="0.15">
      <c r="B201" s="971" t="s">
        <v>179</v>
      </c>
      <c r="C201" s="1096" t="s">
        <v>436</v>
      </c>
      <c r="D201" s="330">
        <v>357</v>
      </c>
      <c r="E201" s="539">
        <v>362</v>
      </c>
      <c r="F201" s="377">
        <v>4.2</v>
      </c>
      <c r="G201" s="539">
        <v>355</v>
      </c>
      <c r="H201" s="377">
        <v>4</v>
      </c>
      <c r="I201" s="377">
        <v>4.4000000000000004</v>
      </c>
      <c r="J201" s="379" t="s">
        <v>2699</v>
      </c>
      <c r="M201" s="1101"/>
      <c r="N201" s="1269"/>
    </row>
    <row r="202" spans="2:14" ht="16.350000000000001" customHeight="1" x14ac:dyDescent="0.15">
      <c r="B202" s="971" t="s">
        <v>181</v>
      </c>
      <c r="C202" s="1097" t="s">
        <v>437</v>
      </c>
      <c r="D202" s="330">
        <v>750</v>
      </c>
      <c r="E202" s="539">
        <v>761</v>
      </c>
      <c r="F202" s="377">
        <v>4.2</v>
      </c>
      <c r="G202" s="539">
        <v>738</v>
      </c>
      <c r="H202" s="377">
        <v>4</v>
      </c>
      <c r="I202" s="377">
        <v>4.4000000000000004</v>
      </c>
      <c r="J202" s="367" t="s">
        <v>2706</v>
      </c>
      <c r="M202" s="1101"/>
      <c r="N202" s="1269"/>
    </row>
    <row r="203" spans="2:14" ht="16.350000000000001" customHeight="1" x14ac:dyDescent="0.15">
      <c r="B203" s="971" t="s">
        <v>182</v>
      </c>
      <c r="C203" s="1096" t="s">
        <v>438</v>
      </c>
      <c r="D203" s="330">
        <v>1660</v>
      </c>
      <c r="E203" s="539">
        <v>1690</v>
      </c>
      <c r="F203" s="377">
        <v>3.8</v>
      </c>
      <c r="G203" s="539">
        <v>1630</v>
      </c>
      <c r="H203" s="377">
        <v>3.5999999999999996</v>
      </c>
      <c r="I203" s="377">
        <v>4</v>
      </c>
      <c r="J203" s="379" t="s">
        <v>2703</v>
      </c>
      <c r="M203" s="1101"/>
      <c r="N203" s="1269"/>
    </row>
    <row r="204" spans="2:14" ht="16.350000000000001" customHeight="1" x14ac:dyDescent="0.15">
      <c r="B204" s="971" t="s">
        <v>183</v>
      </c>
      <c r="C204" s="1097" t="s">
        <v>439</v>
      </c>
      <c r="D204" s="330">
        <v>421</v>
      </c>
      <c r="E204" s="539">
        <v>422</v>
      </c>
      <c r="F204" s="377">
        <v>4.5000000000000009</v>
      </c>
      <c r="G204" s="539">
        <v>420</v>
      </c>
      <c r="H204" s="377">
        <v>4.3000000000000007</v>
      </c>
      <c r="I204" s="377">
        <v>4.7000000000000011</v>
      </c>
      <c r="J204" s="367" t="s">
        <v>2698</v>
      </c>
      <c r="M204" s="1101"/>
      <c r="N204" s="1269"/>
    </row>
    <row r="205" spans="2:14" ht="16.350000000000001" customHeight="1" x14ac:dyDescent="0.15">
      <c r="B205" s="971" t="s">
        <v>184</v>
      </c>
      <c r="C205" s="1096" t="s">
        <v>440</v>
      </c>
      <c r="D205" s="330">
        <v>1920</v>
      </c>
      <c r="E205" s="539">
        <v>1950</v>
      </c>
      <c r="F205" s="377">
        <v>4</v>
      </c>
      <c r="G205" s="539">
        <v>1910</v>
      </c>
      <c r="H205" s="377">
        <v>3.8</v>
      </c>
      <c r="I205" s="377">
        <v>4.2</v>
      </c>
      <c r="J205" s="379" t="s">
        <v>2697</v>
      </c>
      <c r="M205" s="1101"/>
      <c r="N205" s="1269"/>
    </row>
    <row r="206" spans="2:14" ht="16.350000000000001" customHeight="1" x14ac:dyDescent="0.15">
      <c r="B206" s="971" t="s">
        <v>185</v>
      </c>
      <c r="C206" s="1096" t="s">
        <v>441</v>
      </c>
      <c r="D206" s="330">
        <v>1080</v>
      </c>
      <c r="E206" s="539">
        <v>1090</v>
      </c>
      <c r="F206" s="377">
        <v>4.4000000000000004</v>
      </c>
      <c r="G206" s="539">
        <v>1070</v>
      </c>
      <c r="H206" s="377">
        <v>4.2</v>
      </c>
      <c r="I206" s="377">
        <v>4.6000000000000005</v>
      </c>
      <c r="J206" s="378" t="s">
        <v>2699</v>
      </c>
      <c r="M206" s="1101"/>
      <c r="N206" s="1269"/>
    </row>
    <row r="207" spans="2:14" ht="16.350000000000001" customHeight="1" x14ac:dyDescent="0.15">
      <c r="B207" s="971" t="s">
        <v>186</v>
      </c>
      <c r="C207" s="1096" t="s">
        <v>442</v>
      </c>
      <c r="D207" s="330">
        <v>784</v>
      </c>
      <c r="E207" s="539">
        <v>792</v>
      </c>
      <c r="F207" s="377">
        <v>4.5000000000000009</v>
      </c>
      <c r="G207" s="539">
        <v>781</v>
      </c>
      <c r="H207" s="377">
        <v>4.3000000000000007</v>
      </c>
      <c r="I207" s="377">
        <v>4.7000000000000011</v>
      </c>
      <c r="J207" s="379" t="s">
        <v>2697</v>
      </c>
      <c r="M207" s="1101"/>
      <c r="N207" s="1269"/>
    </row>
    <row r="208" spans="2:14" ht="16.350000000000001" customHeight="1" x14ac:dyDescent="0.15">
      <c r="B208" s="971" t="s">
        <v>187</v>
      </c>
      <c r="C208" s="1097" t="s">
        <v>443</v>
      </c>
      <c r="D208" s="330">
        <v>885</v>
      </c>
      <c r="E208" s="539">
        <v>897</v>
      </c>
      <c r="F208" s="377">
        <v>4.1000000000000005</v>
      </c>
      <c r="G208" s="539">
        <v>880</v>
      </c>
      <c r="H208" s="377">
        <v>3.9</v>
      </c>
      <c r="I208" s="377">
        <v>4.3000000000000007</v>
      </c>
      <c r="J208" s="367" t="s">
        <v>2699</v>
      </c>
      <c r="M208" s="1101"/>
      <c r="N208" s="1269"/>
    </row>
    <row r="209" spans="2:14" ht="16.350000000000001" customHeight="1" x14ac:dyDescent="0.15">
      <c r="B209" s="971" t="s">
        <v>188</v>
      </c>
      <c r="C209" s="1096" t="s">
        <v>444</v>
      </c>
      <c r="D209" s="330">
        <v>736</v>
      </c>
      <c r="E209" s="539">
        <v>746</v>
      </c>
      <c r="F209" s="377">
        <v>4.3</v>
      </c>
      <c r="G209" s="539">
        <v>725</v>
      </c>
      <c r="H209" s="377">
        <v>4.0999999999999996</v>
      </c>
      <c r="I209" s="377">
        <v>4.5</v>
      </c>
      <c r="J209" s="379" t="s">
        <v>2709</v>
      </c>
      <c r="M209" s="1101"/>
      <c r="N209" s="1269"/>
    </row>
    <row r="210" spans="2:14" ht="16.350000000000001" customHeight="1" x14ac:dyDescent="0.15">
      <c r="B210" s="971" t="s">
        <v>189</v>
      </c>
      <c r="C210" s="1097" t="s">
        <v>1493</v>
      </c>
      <c r="D210" s="330">
        <v>1860</v>
      </c>
      <c r="E210" s="539">
        <v>1890</v>
      </c>
      <c r="F210" s="377">
        <v>3.9</v>
      </c>
      <c r="G210" s="539">
        <v>1830</v>
      </c>
      <c r="H210" s="377">
        <v>3.6999999999999997</v>
      </c>
      <c r="I210" s="377">
        <v>4.1000000000000005</v>
      </c>
      <c r="J210" s="367" t="s">
        <v>2705</v>
      </c>
      <c r="M210" s="1101"/>
      <c r="N210" s="1269"/>
    </row>
    <row r="211" spans="2:14" ht="16.350000000000001" customHeight="1" x14ac:dyDescent="0.15">
      <c r="B211" s="971" t="s">
        <v>191</v>
      </c>
      <c r="C211" s="1096" t="s">
        <v>446</v>
      </c>
      <c r="D211" s="330">
        <v>528</v>
      </c>
      <c r="E211" s="539">
        <v>535</v>
      </c>
      <c r="F211" s="377">
        <v>4.4000000000000004</v>
      </c>
      <c r="G211" s="539">
        <v>520</v>
      </c>
      <c r="H211" s="377">
        <v>4.2</v>
      </c>
      <c r="I211" s="377">
        <v>4.5999999999999996</v>
      </c>
      <c r="J211" s="379" t="s">
        <v>2704</v>
      </c>
      <c r="M211" s="1101"/>
      <c r="N211" s="1269"/>
    </row>
    <row r="212" spans="2:14" ht="16.350000000000001" customHeight="1" x14ac:dyDescent="0.15">
      <c r="B212" s="971" t="s">
        <v>192</v>
      </c>
      <c r="C212" s="1096" t="s">
        <v>447</v>
      </c>
      <c r="D212" s="330">
        <v>821</v>
      </c>
      <c r="E212" s="539">
        <v>825</v>
      </c>
      <c r="F212" s="377">
        <v>4.6000000000000005</v>
      </c>
      <c r="G212" s="539">
        <v>819</v>
      </c>
      <c r="H212" s="377">
        <v>4.4000000000000004</v>
      </c>
      <c r="I212" s="377">
        <v>4.8000000000000007</v>
      </c>
      <c r="J212" s="378" t="s">
        <v>2697</v>
      </c>
      <c r="M212" s="1101"/>
      <c r="N212" s="1269"/>
    </row>
    <row r="213" spans="2:14" ht="16.350000000000001" customHeight="1" x14ac:dyDescent="0.15">
      <c r="B213" s="971" t="s">
        <v>193</v>
      </c>
      <c r="C213" s="1096" t="s">
        <v>448</v>
      </c>
      <c r="D213" s="330">
        <v>431</v>
      </c>
      <c r="E213" s="539">
        <v>437</v>
      </c>
      <c r="F213" s="377">
        <v>4.2</v>
      </c>
      <c r="G213" s="539">
        <v>429</v>
      </c>
      <c r="H213" s="377">
        <v>4</v>
      </c>
      <c r="I213" s="377">
        <v>4.4000000000000004</v>
      </c>
      <c r="J213" s="379" t="s">
        <v>2697</v>
      </c>
      <c r="M213" s="1101"/>
      <c r="N213" s="1269"/>
    </row>
    <row r="214" spans="2:14" ht="16.350000000000001" customHeight="1" x14ac:dyDescent="0.15">
      <c r="B214" s="971" t="s">
        <v>194</v>
      </c>
      <c r="C214" s="1097" t="s">
        <v>1494</v>
      </c>
      <c r="D214" s="330">
        <v>1990</v>
      </c>
      <c r="E214" s="539">
        <v>2020</v>
      </c>
      <c r="F214" s="377">
        <v>3.8</v>
      </c>
      <c r="G214" s="539">
        <v>1960</v>
      </c>
      <c r="H214" s="377">
        <v>3.5999999999999996</v>
      </c>
      <c r="I214" s="377">
        <v>4</v>
      </c>
      <c r="J214" s="367" t="s">
        <v>2708</v>
      </c>
      <c r="M214" s="1101"/>
      <c r="N214" s="1269"/>
    </row>
    <row r="215" spans="2:14" ht="16.350000000000001" customHeight="1" x14ac:dyDescent="0.15">
      <c r="B215" s="971" t="s">
        <v>195</v>
      </c>
      <c r="C215" s="1096" t="s">
        <v>450</v>
      </c>
      <c r="D215" s="330">
        <v>713</v>
      </c>
      <c r="E215" s="539">
        <v>722</v>
      </c>
      <c r="F215" s="377">
        <v>4.2</v>
      </c>
      <c r="G215" s="539">
        <v>709</v>
      </c>
      <c r="H215" s="377">
        <v>4</v>
      </c>
      <c r="I215" s="377">
        <v>4.4000000000000004</v>
      </c>
      <c r="J215" s="379" t="s">
        <v>2699</v>
      </c>
      <c r="M215" s="1101"/>
      <c r="N215" s="1269"/>
    </row>
    <row r="216" spans="2:14" ht="16.350000000000001" customHeight="1" x14ac:dyDescent="0.15">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15">
      <c r="B217" s="971" t="s">
        <v>197</v>
      </c>
      <c r="C217" s="1096" t="s">
        <v>452</v>
      </c>
      <c r="D217" s="330">
        <v>4410</v>
      </c>
      <c r="E217" s="539">
        <v>4480</v>
      </c>
      <c r="F217" s="377">
        <v>3.9</v>
      </c>
      <c r="G217" s="539">
        <v>4340</v>
      </c>
      <c r="H217" s="377">
        <v>3.6999999999999997</v>
      </c>
      <c r="I217" s="377">
        <v>4.1000000000000005</v>
      </c>
      <c r="J217" s="379" t="s">
        <v>2707</v>
      </c>
      <c r="M217" s="1101"/>
      <c r="N217" s="1269"/>
    </row>
    <row r="218" spans="2:14" ht="16.350000000000001" customHeight="1" x14ac:dyDescent="0.15">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15">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15">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15">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15">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15">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15">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15">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15">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15">
      <c r="B227" s="971" t="s">
        <v>207</v>
      </c>
      <c r="C227" s="1096" t="s">
        <v>462</v>
      </c>
      <c r="D227" s="330">
        <v>1280</v>
      </c>
      <c r="E227" s="539">
        <v>1290</v>
      </c>
      <c r="F227" s="377">
        <v>4.3999999999999995</v>
      </c>
      <c r="G227" s="539">
        <v>1270</v>
      </c>
      <c r="H227" s="377">
        <v>4.1999999999999993</v>
      </c>
      <c r="I227" s="377">
        <v>4.5999999999999996</v>
      </c>
      <c r="J227" s="379" t="s">
        <v>2697</v>
      </c>
      <c r="M227" s="1101"/>
      <c r="N227" s="1269"/>
    </row>
    <row r="228" spans="2:14" ht="16.350000000000001" customHeight="1" x14ac:dyDescent="0.15">
      <c r="B228" s="971" t="s">
        <v>209</v>
      </c>
      <c r="C228" s="1097" t="s">
        <v>463</v>
      </c>
      <c r="D228" s="330">
        <v>1230</v>
      </c>
      <c r="E228" s="539">
        <v>1250</v>
      </c>
      <c r="F228" s="377">
        <v>4.5</v>
      </c>
      <c r="G228" s="539">
        <v>1210</v>
      </c>
      <c r="H228" s="377">
        <v>4.3</v>
      </c>
      <c r="I228" s="377">
        <v>4.7</v>
      </c>
      <c r="J228" s="367" t="s">
        <v>2706</v>
      </c>
      <c r="M228" s="1101"/>
      <c r="N228" s="1269"/>
    </row>
    <row r="229" spans="2:14" ht="16.350000000000001" customHeight="1" x14ac:dyDescent="0.15">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15">
      <c r="B230" s="971" t="s">
        <v>211</v>
      </c>
      <c r="C230" s="1096" t="s">
        <v>465</v>
      </c>
      <c r="D230" s="330">
        <v>2100</v>
      </c>
      <c r="E230" s="539">
        <v>2120</v>
      </c>
      <c r="F230" s="377">
        <v>4.7</v>
      </c>
      <c r="G230" s="539">
        <v>2070</v>
      </c>
      <c r="H230" s="377">
        <v>4.5</v>
      </c>
      <c r="I230" s="377">
        <v>4.9000000000000004</v>
      </c>
      <c r="J230" s="378" t="s">
        <v>2705</v>
      </c>
      <c r="M230" s="1101"/>
      <c r="N230" s="1269"/>
    </row>
    <row r="231" spans="2:14" ht="16.350000000000001" customHeight="1" x14ac:dyDescent="0.15">
      <c r="B231" s="971" t="s">
        <v>212</v>
      </c>
      <c r="C231" s="1096" t="s">
        <v>466</v>
      </c>
      <c r="D231" s="330">
        <v>2050</v>
      </c>
      <c r="E231" s="539">
        <v>2070</v>
      </c>
      <c r="F231" s="377">
        <v>4.9000000000000004</v>
      </c>
      <c r="G231" s="539">
        <v>2030</v>
      </c>
      <c r="H231" s="377">
        <v>4.7</v>
      </c>
      <c r="I231" s="377">
        <v>5.1000000000000005</v>
      </c>
      <c r="J231" s="379" t="s">
        <v>2706</v>
      </c>
      <c r="M231" s="1101"/>
      <c r="N231" s="1269"/>
    </row>
    <row r="232" spans="2:14" ht="16.350000000000001" customHeight="1" x14ac:dyDescent="0.15">
      <c r="B232" s="971" t="s">
        <v>213</v>
      </c>
      <c r="C232" s="1097" t="s">
        <v>467</v>
      </c>
      <c r="D232" s="330">
        <v>1370</v>
      </c>
      <c r="E232" s="539">
        <v>1390</v>
      </c>
      <c r="F232" s="377">
        <v>4.8</v>
      </c>
      <c r="G232" s="539">
        <v>1350</v>
      </c>
      <c r="H232" s="377">
        <v>4.5999999999999996</v>
      </c>
      <c r="I232" s="377">
        <v>5</v>
      </c>
      <c r="J232" s="367" t="s">
        <v>2706</v>
      </c>
      <c r="M232" s="1101"/>
      <c r="N232" s="1269"/>
    </row>
    <row r="233" spans="2:14" ht="16.350000000000001" customHeight="1" x14ac:dyDescent="0.15">
      <c r="B233" s="971" t="s">
        <v>214</v>
      </c>
      <c r="C233" s="1096" t="s">
        <v>1495</v>
      </c>
      <c r="D233" s="330">
        <v>886</v>
      </c>
      <c r="E233" s="539">
        <v>896</v>
      </c>
      <c r="F233" s="377">
        <v>4.7</v>
      </c>
      <c r="G233" s="539">
        <v>876</v>
      </c>
      <c r="H233" s="377">
        <v>4.5</v>
      </c>
      <c r="I233" s="377">
        <v>4.9000000000000004</v>
      </c>
      <c r="J233" s="379" t="s">
        <v>2710</v>
      </c>
      <c r="M233" s="1101"/>
      <c r="N233" s="1269"/>
    </row>
    <row r="234" spans="2:14" ht="16.350000000000001" customHeight="1" x14ac:dyDescent="0.15">
      <c r="B234" s="971" t="s">
        <v>215</v>
      </c>
      <c r="C234" s="1097" t="s">
        <v>469</v>
      </c>
      <c r="D234" s="330">
        <v>1530</v>
      </c>
      <c r="E234" s="539">
        <v>1540</v>
      </c>
      <c r="F234" s="377">
        <v>5.0999999999999996</v>
      </c>
      <c r="G234" s="539">
        <v>1510</v>
      </c>
      <c r="H234" s="377">
        <v>4.9000000000000004</v>
      </c>
      <c r="I234" s="377">
        <v>5.3</v>
      </c>
      <c r="J234" s="367" t="s">
        <v>2711</v>
      </c>
      <c r="M234" s="1101"/>
      <c r="N234" s="1269"/>
    </row>
    <row r="235" spans="2:14" ht="16.350000000000001" customHeight="1" x14ac:dyDescent="0.15">
      <c r="B235" s="971" t="s">
        <v>216</v>
      </c>
      <c r="C235" s="1096" t="s">
        <v>470</v>
      </c>
      <c r="D235" s="330">
        <v>2340</v>
      </c>
      <c r="E235" s="539">
        <v>2370</v>
      </c>
      <c r="F235" s="377">
        <v>4.5999999999999996</v>
      </c>
      <c r="G235" s="539">
        <v>2300</v>
      </c>
      <c r="H235" s="377">
        <v>4.3999999999999995</v>
      </c>
      <c r="I235" s="377">
        <v>4.8</v>
      </c>
      <c r="J235" s="379" t="s">
        <v>2709</v>
      </c>
      <c r="M235" s="1101"/>
      <c r="N235" s="1269"/>
    </row>
    <row r="236" spans="2:14" ht="16.350000000000001" customHeight="1" x14ac:dyDescent="0.15">
      <c r="B236" s="971" t="s">
        <v>217</v>
      </c>
      <c r="C236" s="1096" t="s">
        <v>471</v>
      </c>
      <c r="D236" s="330">
        <v>1090</v>
      </c>
      <c r="E236" s="539">
        <v>1100</v>
      </c>
      <c r="F236" s="377">
        <v>4.5999999999999996</v>
      </c>
      <c r="G236" s="539">
        <v>1070</v>
      </c>
      <c r="H236" s="377">
        <v>4.3999999999999995</v>
      </c>
      <c r="I236" s="377">
        <v>4.8</v>
      </c>
      <c r="J236" s="378" t="s">
        <v>2706</v>
      </c>
      <c r="M236" s="1101"/>
      <c r="N236" s="1269"/>
    </row>
    <row r="237" spans="2:14" ht="16.350000000000001" customHeight="1" x14ac:dyDescent="0.15">
      <c r="B237" s="971" t="s">
        <v>218</v>
      </c>
      <c r="C237" s="1096" t="s">
        <v>472</v>
      </c>
      <c r="D237" s="330">
        <v>1250</v>
      </c>
      <c r="E237" s="539">
        <v>1260</v>
      </c>
      <c r="F237" s="377">
        <v>4.5</v>
      </c>
      <c r="G237" s="539">
        <v>1230</v>
      </c>
      <c r="H237" s="377">
        <v>4.3</v>
      </c>
      <c r="I237" s="377">
        <v>4.7</v>
      </c>
      <c r="J237" s="379" t="s">
        <v>2704</v>
      </c>
      <c r="M237" s="1101"/>
      <c r="N237" s="1269"/>
    </row>
    <row r="238" spans="2:14" ht="16.350000000000001" customHeight="1" x14ac:dyDescent="0.15">
      <c r="B238" s="971" t="s">
        <v>219</v>
      </c>
      <c r="C238" s="1097" t="s">
        <v>473</v>
      </c>
      <c r="D238" s="330">
        <v>412</v>
      </c>
      <c r="E238" s="539">
        <v>415</v>
      </c>
      <c r="F238" s="377">
        <v>4.8</v>
      </c>
      <c r="G238" s="539">
        <v>408</v>
      </c>
      <c r="H238" s="377">
        <v>4.5999999999999996</v>
      </c>
      <c r="I238" s="377">
        <v>5</v>
      </c>
      <c r="J238" s="367" t="s">
        <v>2708</v>
      </c>
      <c r="M238" s="1101"/>
      <c r="N238" s="1269"/>
    </row>
    <row r="239" spans="2:14" ht="16.350000000000001" customHeight="1" x14ac:dyDescent="0.15">
      <c r="B239" s="971" t="s">
        <v>221</v>
      </c>
      <c r="C239" s="1096" t="s">
        <v>474</v>
      </c>
      <c r="D239" s="330">
        <v>843</v>
      </c>
      <c r="E239" s="539">
        <v>852</v>
      </c>
      <c r="F239" s="377">
        <v>4.3999999999999995</v>
      </c>
      <c r="G239" s="539">
        <v>833</v>
      </c>
      <c r="H239" s="377">
        <v>4.2</v>
      </c>
      <c r="I239" s="377">
        <v>4.5999999999999996</v>
      </c>
      <c r="J239" s="379" t="s">
        <v>2703</v>
      </c>
      <c r="M239" s="1101"/>
      <c r="N239" s="1269"/>
    </row>
    <row r="240" spans="2:14" ht="16.350000000000001" customHeight="1" x14ac:dyDescent="0.15">
      <c r="B240" s="971" t="s">
        <v>222</v>
      </c>
      <c r="C240" s="1097" t="s">
        <v>475</v>
      </c>
      <c r="D240" s="330">
        <v>654</v>
      </c>
      <c r="E240" s="539">
        <v>660</v>
      </c>
      <c r="F240" s="377">
        <v>4.5</v>
      </c>
      <c r="G240" s="539">
        <v>648</v>
      </c>
      <c r="H240" s="377">
        <v>4.3</v>
      </c>
      <c r="I240" s="377">
        <v>4.7</v>
      </c>
      <c r="J240" s="367" t="s">
        <v>2703</v>
      </c>
      <c r="M240" s="1101"/>
      <c r="N240" s="1269"/>
    </row>
    <row r="241" spans="2:14" ht="16.350000000000001" customHeight="1" x14ac:dyDescent="0.15">
      <c r="B241" s="971" t="s">
        <v>223</v>
      </c>
      <c r="C241" s="1096" t="s">
        <v>476</v>
      </c>
      <c r="D241" s="330">
        <v>791</v>
      </c>
      <c r="E241" s="539">
        <v>798</v>
      </c>
      <c r="F241" s="377">
        <v>4.5</v>
      </c>
      <c r="G241" s="539">
        <v>783</v>
      </c>
      <c r="H241" s="377">
        <v>4.3</v>
      </c>
      <c r="I241" s="377">
        <v>4.7</v>
      </c>
      <c r="J241" s="379" t="s">
        <v>2701</v>
      </c>
      <c r="M241" s="1101"/>
      <c r="N241" s="1269"/>
    </row>
    <row r="242" spans="2:14" ht="16.350000000000001" customHeight="1" x14ac:dyDescent="0.15">
      <c r="B242" s="971" t="s">
        <v>224</v>
      </c>
      <c r="C242" s="1096" t="s">
        <v>477</v>
      </c>
      <c r="D242" s="330">
        <v>493</v>
      </c>
      <c r="E242" s="539">
        <v>499</v>
      </c>
      <c r="F242" s="377">
        <v>4.3999999999999995</v>
      </c>
      <c r="G242" s="539">
        <v>487</v>
      </c>
      <c r="H242" s="377">
        <v>4.2</v>
      </c>
      <c r="I242" s="377">
        <v>4.5999999999999996</v>
      </c>
      <c r="J242" s="378" t="s">
        <v>2703</v>
      </c>
      <c r="M242" s="1101"/>
      <c r="N242" s="1269"/>
    </row>
    <row r="243" spans="2:14" ht="16.350000000000001" customHeight="1" x14ac:dyDescent="0.15">
      <c r="B243" s="971" t="s">
        <v>225</v>
      </c>
      <c r="C243" s="1096" t="s">
        <v>1496</v>
      </c>
      <c r="D243" s="330">
        <v>553</v>
      </c>
      <c r="E243" s="539">
        <v>558</v>
      </c>
      <c r="F243" s="377">
        <v>4.5</v>
      </c>
      <c r="G243" s="539">
        <v>547</v>
      </c>
      <c r="H243" s="377">
        <v>4.3</v>
      </c>
      <c r="I243" s="377">
        <v>4.7</v>
      </c>
      <c r="J243" s="379" t="s">
        <v>2701</v>
      </c>
      <c r="M243" s="1101"/>
      <c r="N243" s="1269"/>
    </row>
    <row r="244" spans="2:14" ht="16.350000000000001" customHeight="1" x14ac:dyDescent="0.15">
      <c r="B244" s="971" t="s">
        <v>226</v>
      </c>
      <c r="C244" s="1097" t="s">
        <v>1497</v>
      </c>
      <c r="D244" s="330">
        <v>889</v>
      </c>
      <c r="E244" s="539">
        <v>896</v>
      </c>
      <c r="F244" s="377">
        <v>4.5</v>
      </c>
      <c r="G244" s="539">
        <v>881</v>
      </c>
      <c r="H244" s="377">
        <v>4.3</v>
      </c>
      <c r="I244" s="377">
        <v>4.7</v>
      </c>
      <c r="J244" s="367" t="s">
        <v>2703</v>
      </c>
      <c r="M244" s="1101"/>
      <c r="N244" s="1269"/>
    </row>
    <row r="245" spans="2:14" ht="16.350000000000001" customHeight="1" x14ac:dyDescent="0.15">
      <c r="B245" s="971" t="s">
        <v>227</v>
      </c>
      <c r="C245" s="1096" t="s">
        <v>480</v>
      </c>
      <c r="D245" s="330">
        <v>806</v>
      </c>
      <c r="E245" s="539">
        <v>814</v>
      </c>
      <c r="F245" s="377">
        <v>4.5</v>
      </c>
      <c r="G245" s="539">
        <v>797</v>
      </c>
      <c r="H245" s="377">
        <v>4.3</v>
      </c>
      <c r="I245" s="377">
        <v>4.7</v>
      </c>
      <c r="J245" s="379" t="s">
        <v>2705</v>
      </c>
      <c r="M245" s="1101"/>
      <c r="N245" s="1269"/>
    </row>
    <row r="246" spans="2:14" ht="16.350000000000001" customHeight="1" x14ac:dyDescent="0.15">
      <c r="B246" s="971" t="s">
        <v>228</v>
      </c>
      <c r="C246" s="1097" t="s">
        <v>481</v>
      </c>
      <c r="D246" s="330">
        <v>1720</v>
      </c>
      <c r="E246" s="539">
        <v>1740</v>
      </c>
      <c r="F246" s="377">
        <v>4.9000000000000004</v>
      </c>
      <c r="G246" s="539">
        <v>1700</v>
      </c>
      <c r="H246" s="377">
        <v>4.7</v>
      </c>
      <c r="I246" s="377">
        <v>5.0999999999999996</v>
      </c>
      <c r="J246" s="367" t="s">
        <v>2706</v>
      </c>
      <c r="M246" s="1101"/>
      <c r="N246" s="1269"/>
    </row>
    <row r="247" spans="2:14" ht="16.350000000000001" customHeight="1" x14ac:dyDescent="0.15">
      <c r="B247" s="971" t="s">
        <v>229</v>
      </c>
      <c r="C247" s="1096" t="s">
        <v>482</v>
      </c>
      <c r="D247" s="330">
        <v>1140</v>
      </c>
      <c r="E247" s="539">
        <v>1160</v>
      </c>
      <c r="F247" s="377">
        <v>3.6999999999999997</v>
      </c>
      <c r="G247" s="539">
        <v>1120</v>
      </c>
      <c r="H247" s="377">
        <v>3.5000000000000004</v>
      </c>
      <c r="I247" s="377">
        <v>3.9</v>
      </c>
      <c r="J247" s="379" t="s">
        <v>2705</v>
      </c>
      <c r="M247" s="1101"/>
      <c r="N247" s="1269"/>
    </row>
    <row r="248" spans="2:14" ht="16.350000000000001" customHeight="1" x14ac:dyDescent="0.15">
      <c r="B248" s="971" t="s">
        <v>230</v>
      </c>
      <c r="C248" s="1096" t="s">
        <v>483</v>
      </c>
      <c r="D248" s="330">
        <v>893</v>
      </c>
      <c r="E248" s="539">
        <v>905</v>
      </c>
      <c r="F248" s="377">
        <v>4</v>
      </c>
      <c r="G248" s="539">
        <v>880</v>
      </c>
      <c r="H248" s="377">
        <v>3.8</v>
      </c>
      <c r="I248" s="377">
        <v>4.2</v>
      </c>
      <c r="J248" s="378" t="s">
        <v>2703</v>
      </c>
      <c r="M248" s="1101"/>
      <c r="N248" s="1269"/>
    </row>
    <row r="249" spans="2:14" ht="16.350000000000001" customHeight="1" x14ac:dyDescent="0.15">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15">
      <c r="B250" s="971" t="s">
        <v>1294</v>
      </c>
      <c r="C250" s="1097" t="s">
        <v>1362</v>
      </c>
      <c r="D250" s="330">
        <v>7820</v>
      </c>
      <c r="E250" s="539">
        <v>7910</v>
      </c>
      <c r="F250" s="377">
        <v>4</v>
      </c>
      <c r="G250" s="539">
        <v>7780</v>
      </c>
      <c r="H250" s="377">
        <v>3.8</v>
      </c>
      <c r="I250" s="377">
        <v>4.2</v>
      </c>
      <c r="J250" s="451" t="s">
        <v>2698</v>
      </c>
      <c r="M250" s="1101"/>
      <c r="N250" s="1269"/>
    </row>
    <row r="251" spans="2:14" ht="16.350000000000001" customHeight="1" x14ac:dyDescent="0.15">
      <c r="B251" s="971" t="s">
        <v>1296</v>
      </c>
      <c r="C251" s="1097" t="s">
        <v>1363</v>
      </c>
      <c r="D251" s="330">
        <v>5810</v>
      </c>
      <c r="E251" s="539">
        <v>5870</v>
      </c>
      <c r="F251" s="377">
        <v>4.2</v>
      </c>
      <c r="G251" s="539">
        <v>5790</v>
      </c>
      <c r="H251" s="377">
        <v>4</v>
      </c>
      <c r="I251" s="377">
        <v>4.4000000000000004</v>
      </c>
      <c r="J251" s="451" t="s">
        <v>2712</v>
      </c>
      <c r="M251" s="1101"/>
      <c r="N251" s="1269"/>
    </row>
    <row r="252" spans="2:14" ht="16.350000000000001" customHeight="1" x14ac:dyDescent="0.15">
      <c r="B252" s="971" t="s">
        <v>1297</v>
      </c>
      <c r="C252" s="1097" t="s">
        <v>1364</v>
      </c>
      <c r="D252" s="330">
        <v>3100</v>
      </c>
      <c r="E252" s="539">
        <v>3120</v>
      </c>
      <c r="F252" s="377">
        <v>4.1000000000000005</v>
      </c>
      <c r="G252" s="539">
        <v>3090</v>
      </c>
      <c r="H252" s="377">
        <v>3.8</v>
      </c>
      <c r="I252" s="377">
        <v>4.3000000000000007</v>
      </c>
      <c r="J252" s="451" t="s">
        <v>2699</v>
      </c>
      <c r="M252" s="1101"/>
      <c r="N252" s="1269"/>
    </row>
    <row r="253" spans="2:14" ht="16.350000000000001" customHeight="1" x14ac:dyDescent="0.15">
      <c r="B253" s="971" t="s">
        <v>1298</v>
      </c>
      <c r="C253" s="1097" t="s">
        <v>1365</v>
      </c>
      <c r="D253" s="330">
        <v>1340</v>
      </c>
      <c r="E253" s="539">
        <v>1370</v>
      </c>
      <c r="F253" s="377">
        <v>4</v>
      </c>
      <c r="G253" s="539">
        <v>1330</v>
      </c>
      <c r="H253" s="377">
        <v>4.0999999999999996</v>
      </c>
      <c r="I253" s="377">
        <v>4.2</v>
      </c>
      <c r="J253" s="451" t="s">
        <v>2700</v>
      </c>
      <c r="M253" s="1101"/>
      <c r="N253" s="1269"/>
    </row>
    <row r="254" spans="2:14" ht="16.350000000000001" customHeight="1" x14ac:dyDescent="0.15">
      <c r="B254" s="971" t="s">
        <v>1299</v>
      </c>
      <c r="C254" s="1097" t="s">
        <v>1498</v>
      </c>
      <c r="D254" s="330">
        <v>1430</v>
      </c>
      <c r="E254" s="539">
        <v>1450</v>
      </c>
      <c r="F254" s="377">
        <v>4.3</v>
      </c>
      <c r="G254" s="539">
        <v>1420</v>
      </c>
      <c r="H254" s="377">
        <v>4.4000000000000004</v>
      </c>
      <c r="I254" s="377">
        <v>4.5</v>
      </c>
      <c r="J254" s="451" t="s">
        <v>2700</v>
      </c>
      <c r="M254" s="1101"/>
      <c r="N254" s="1269"/>
    </row>
    <row r="255" spans="2:14" ht="16.350000000000001" customHeight="1" x14ac:dyDescent="0.15">
      <c r="B255" s="971" t="s">
        <v>1419</v>
      </c>
      <c r="C255" s="1097" t="s">
        <v>1499</v>
      </c>
      <c r="D255" s="330">
        <v>1370</v>
      </c>
      <c r="E255" s="539">
        <v>1390</v>
      </c>
      <c r="F255" s="377">
        <v>4</v>
      </c>
      <c r="G255" s="539">
        <v>1360</v>
      </c>
      <c r="H255" s="377">
        <v>3.8</v>
      </c>
      <c r="I255" s="377">
        <v>4.2</v>
      </c>
      <c r="J255" s="451" t="s">
        <v>2699</v>
      </c>
      <c r="M255" s="1101"/>
      <c r="N255" s="1269"/>
    </row>
    <row r="256" spans="2:14" ht="16.350000000000001" customHeight="1" x14ac:dyDescent="0.15">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15">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15">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15">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15">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15">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15">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15">
      <c r="B263" s="971" t="s">
        <v>2586</v>
      </c>
      <c r="C263" s="1097" t="s">
        <v>2644</v>
      </c>
      <c r="D263" s="330">
        <v>4440</v>
      </c>
      <c r="E263" s="539">
        <v>4460</v>
      </c>
      <c r="F263" s="377">
        <v>4</v>
      </c>
      <c r="G263" s="539">
        <v>4430</v>
      </c>
      <c r="H263" s="377">
        <v>4.0999999999999996</v>
      </c>
      <c r="I263" s="377">
        <v>4.2</v>
      </c>
      <c r="J263" s="451" t="s">
        <v>542</v>
      </c>
      <c r="M263" s="1101"/>
      <c r="N263" s="1269"/>
    </row>
    <row r="264" spans="2:14" ht="16.350000000000001" customHeight="1" x14ac:dyDescent="0.15">
      <c r="B264" s="971" t="s">
        <v>2588</v>
      </c>
      <c r="C264" s="1097" t="s">
        <v>2713</v>
      </c>
      <c r="D264" s="330">
        <v>1490</v>
      </c>
      <c r="E264" s="539">
        <v>1440</v>
      </c>
      <c r="F264" s="377">
        <v>4.5</v>
      </c>
      <c r="G264" s="539">
        <v>1510</v>
      </c>
      <c r="H264" s="377" t="s">
        <v>2714</v>
      </c>
      <c r="I264" s="377">
        <v>4.7</v>
      </c>
      <c r="J264" s="451" t="s">
        <v>542</v>
      </c>
      <c r="M264" s="1101"/>
      <c r="N264" s="1269"/>
    </row>
    <row r="265" spans="2:14" ht="16.350000000000001" customHeight="1" x14ac:dyDescent="0.15">
      <c r="B265" s="971" t="s">
        <v>2589</v>
      </c>
      <c r="C265" s="1097" t="s">
        <v>2646</v>
      </c>
      <c r="D265" s="330">
        <v>1260</v>
      </c>
      <c r="E265" s="539">
        <v>1270</v>
      </c>
      <c r="F265" s="377">
        <v>4.2</v>
      </c>
      <c r="G265" s="539">
        <v>1250</v>
      </c>
      <c r="H265" s="377">
        <v>4.3</v>
      </c>
      <c r="I265" s="377">
        <v>4.4000000000000004</v>
      </c>
      <c r="J265" s="451" t="s">
        <v>542</v>
      </c>
      <c r="M265" s="1101"/>
      <c r="N265" s="1269"/>
    </row>
    <row r="266" spans="2:14" ht="16.350000000000001" customHeight="1" x14ac:dyDescent="0.15">
      <c r="B266" s="971" t="s">
        <v>231</v>
      </c>
      <c r="C266" s="1097" t="s">
        <v>484</v>
      </c>
      <c r="D266" s="330">
        <v>695</v>
      </c>
      <c r="E266" s="539">
        <v>698</v>
      </c>
      <c r="F266" s="377">
        <v>5</v>
      </c>
      <c r="G266" s="539">
        <v>694</v>
      </c>
      <c r="H266" s="377">
        <v>4.8</v>
      </c>
      <c r="I266" s="377">
        <v>5.2</v>
      </c>
      <c r="J266" s="367" t="s">
        <v>2698</v>
      </c>
      <c r="M266" s="1101"/>
      <c r="N266" s="1269"/>
    </row>
    <row r="267" spans="2:14" ht="16.350000000000001" customHeight="1" x14ac:dyDescent="0.15">
      <c r="B267" s="971" t="s">
        <v>232</v>
      </c>
      <c r="C267" s="1096" t="s">
        <v>485</v>
      </c>
      <c r="D267" s="330">
        <v>690</v>
      </c>
      <c r="E267" s="539">
        <v>696</v>
      </c>
      <c r="F267" s="377">
        <v>5</v>
      </c>
      <c r="G267" s="539">
        <v>683</v>
      </c>
      <c r="H267" s="377">
        <v>4.8</v>
      </c>
      <c r="I267" s="377">
        <v>5.2</v>
      </c>
      <c r="J267" s="379" t="s">
        <v>2703</v>
      </c>
      <c r="M267" s="1101"/>
      <c r="N267" s="1269"/>
    </row>
    <row r="268" spans="2:14" ht="16.350000000000001" customHeight="1" x14ac:dyDescent="0.15">
      <c r="B268" s="971" t="s">
        <v>233</v>
      </c>
      <c r="C268" s="1097" t="s">
        <v>486</v>
      </c>
      <c r="D268" s="330">
        <v>1790</v>
      </c>
      <c r="E268" s="539">
        <v>1810</v>
      </c>
      <c r="F268" s="377">
        <v>4.5999999999999996</v>
      </c>
      <c r="G268" s="539">
        <v>1770</v>
      </c>
      <c r="H268" s="377">
        <v>4.3999999999999995</v>
      </c>
      <c r="I268" s="377">
        <v>4.8</v>
      </c>
      <c r="J268" s="367" t="s">
        <v>2703</v>
      </c>
      <c r="M268" s="1101"/>
      <c r="N268" s="1269"/>
    </row>
    <row r="269" spans="2:14" ht="16.350000000000001" customHeight="1" x14ac:dyDescent="0.15">
      <c r="B269" s="971" t="s">
        <v>235</v>
      </c>
      <c r="C269" s="1096" t="s">
        <v>487</v>
      </c>
      <c r="D269" s="330">
        <v>270</v>
      </c>
      <c r="E269" s="539">
        <v>266</v>
      </c>
      <c r="F269" s="377">
        <v>4.7</v>
      </c>
      <c r="G269" s="539">
        <v>271</v>
      </c>
      <c r="H269" s="377">
        <v>4.5</v>
      </c>
      <c r="I269" s="377">
        <v>4.9000000000000004</v>
      </c>
      <c r="J269" s="379" t="s">
        <v>2715</v>
      </c>
      <c r="M269" s="1101"/>
      <c r="N269" s="1269"/>
    </row>
    <row r="270" spans="2:14" ht="16.350000000000001" customHeight="1" x14ac:dyDescent="0.15">
      <c r="B270" s="971" t="s">
        <v>236</v>
      </c>
      <c r="C270" s="1096" t="s">
        <v>488</v>
      </c>
      <c r="D270" s="330">
        <v>496</v>
      </c>
      <c r="E270" s="539">
        <v>500</v>
      </c>
      <c r="F270" s="377">
        <v>4.8</v>
      </c>
      <c r="G270" s="539">
        <v>491</v>
      </c>
      <c r="H270" s="377">
        <v>4.5999999999999996</v>
      </c>
      <c r="I270" s="377">
        <v>5</v>
      </c>
      <c r="J270" s="378" t="s">
        <v>2705</v>
      </c>
      <c r="M270" s="1101"/>
      <c r="N270" s="1269"/>
    </row>
    <row r="271" spans="2:14" ht="16.350000000000001" customHeight="1" x14ac:dyDescent="0.15">
      <c r="B271" s="971" t="s">
        <v>237</v>
      </c>
      <c r="C271" s="1096" t="s">
        <v>489</v>
      </c>
      <c r="D271" s="330">
        <v>305</v>
      </c>
      <c r="E271" s="539">
        <v>307</v>
      </c>
      <c r="F271" s="377">
        <v>4.8</v>
      </c>
      <c r="G271" s="539">
        <v>302</v>
      </c>
      <c r="H271" s="377">
        <v>4.5999999999999996</v>
      </c>
      <c r="I271" s="377">
        <v>5</v>
      </c>
      <c r="J271" s="379" t="s">
        <v>2703</v>
      </c>
      <c r="M271" s="1101"/>
      <c r="N271" s="1269"/>
    </row>
    <row r="272" spans="2:14" ht="16.350000000000001" customHeight="1" x14ac:dyDescent="0.15">
      <c r="B272" s="971" t="s">
        <v>238</v>
      </c>
      <c r="C272" s="1097" t="s">
        <v>490</v>
      </c>
      <c r="D272" s="330">
        <v>573</v>
      </c>
      <c r="E272" s="539">
        <v>578</v>
      </c>
      <c r="F272" s="377">
        <v>5.1000000000000005</v>
      </c>
      <c r="G272" s="539">
        <v>567</v>
      </c>
      <c r="H272" s="377">
        <v>4.9000000000000004</v>
      </c>
      <c r="I272" s="377">
        <v>5.3000000000000007</v>
      </c>
      <c r="J272" s="367" t="s">
        <v>2704</v>
      </c>
      <c r="M272" s="1101"/>
      <c r="N272" s="1269"/>
    </row>
    <row r="273" spans="2:14" ht="16.350000000000001" customHeight="1" x14ac:dyDescent="0.15">
      <c r="B273" s="971" t="s">
        <v>239</v>
      </c>
      <c r="C273" s="1096" t="s">
        <v>491</v>
      </c>
      <c r="D273" s="330">
        <v>476</v>
      </c>
      <c r="E273" s="539">
        <v>480</v>
      </c>
      <c r="F273" s="377">
        <v>5.2</v>
      </c>
      <c r="G273" s="539">
        <v>472</v>
      </c>
      <c r="H273" s="377">
        <v>5</v>
      </c>
      <c r="I273" s="377">
        <v>5.4</v>
      </c>
      <c r="J273" s="379" t="s">
        <v>2704</v>
      </c>
      <c r="M273" s="1101"/>
      <c r="N273" s="1269"/>
    </row>
    <row r="274" spans="2:14" ht="16.350000000000001" customHeight="1" x14ac:dyDescent="0.15">
      <c r="B274" s="971" t="s">
        <v>240</v>
      </c>
      <c r="C274" s="1097" t="s">
        <v>492</v>
      </c>
      <c r="D274" s="330">
        <v>405</v>
      </c>
      <c r="E274" s="539">
        <v>408</v>
      </c>
      <c r="F274" s="377">
        <v>5.2</v>
      </c>
      <c r="G274" s="539">
        <v>401</v>
      </c>
      <c r="H274" s="377">
        <v>5</v>
      </c>
      <c r="I274" s="377">
        <v>5.4</v>
      </c>
      <c r="J274" s="367" t="s">
        <v>2704</v>
      </c>
      <c r="M274" s="1101"/>
      <c r="N274" s="1269"/>
    </row>
    <row r="275" spans="2:14" ht="16.350000000000001" customHeight="1" x14ac:dyDescent="0.15">
      <c r="B275" s="971" t="s">
        <v>241</v>
      </c>
      <c r="C275" s="1096" t="s">
        <v>493</v>
      </c>
      <c r="D275" s="330">
        <v>259</v>
      </c>
      <c r="E275" s="539">
        <v>261</v>
      </c>
      <c r="F275" s="377">
        <v>5.1000000000000005</v>
      </c>
      <c r="G275" s="539">
        <v>257</v>
      </c>
      <c r="H275" s="377">
        <v>4.9000000000000004</v>
      </c>
      <c r="I275" s="377">
        <v>5.3000000000000007</v>
      </c>
      <c r="J275" s="379" t="s">
        <v>2704</v>
      </c>
      <c r="M275" s="1101"/>
      <c r="N275" s="1269"/>
    </row>
    <row r="276" spans="2:14" ht="16.350000000000001" customHeight="1" x14ac:dyDescent="0.15">
      <c r="B276" s="971" t="s">
        <v>242</v>
      </c>
      <c r="C276" s="1096" t="s">
        <v>494</v>
      </c>
      <c r="D276" s="330">
        <v>218</v>
      </c>
      <c r="E276" s="539">
        <v>220</v>
      </c>
      <c r="F276" s="377">
        <v>5.1000000000000005</v>
      </c>
      <c r="G276" s="539">
        <v>216</v>
      </c>
      <c r="H276" s="377">
        <v>4.9000000000000004</v>
      </c>
      <c r="I276" s="377">
        <v>5.3000000000000007</v>
      </c>
      <c r="J276" s="378" t="s">
        <v>2704</v>
      </c>
      <c r="M276" s="1101"/>
      <c r="N276" s="1269"/>
    </row>
    <row r="277" spans="2:14" ht="16.350000000000001" customHeight="1" x14ac:dyDescent="0.15">
      <c r="B277" s="971" t="s">
        <v>243</v>
      </c>
      <c r="C277" s="1096" t="s">
        <v>495</v>
      </c>
      <c r="D277" s="330">
        <v>447</v>
      </c>
      <c r="E277" s="539">
        <v>451</v>
      </c>
      <c r="F277" s="377">
        <v>5.2</v>
      </c>
      <c r="G277" s="539">
        <v>443</v>
      </c>
      <c r="H277" s="377">
        <v>5</v>
      </c>
      <c r="I277" s="377">
        <v>5.4</v>
      </c>
      <c r="J277" s="379" t="s">
        <v>2704</v>
      </c>
      <c r="M277" s="1101"/>
      <c r="N277" s="1269"/>
    </row>
    <row r="278" spans="2:14" ht="16.350000000000001" customHeight="1" x14ac:dyDescent="0.15">
      <c r="B278" s="971" t="s">
        <v>244</v>
      </c>
      <c r="C278" s="1097" t="s">
        <v>496</v>
      </c>
      <c r="D278" s="330">
        <v>625</v>
      </c>
      <c r="E278" s="539">
        <v>631</v>
      </c>
      <c r="F278" s="377">
        <v>5.1000000000000005</v>
      </c>
      <c r="G278" s="539">
        <v>619</v>
      </c>
      <c r="H278" s="377">
        <v>4.9000000000000004</v>
      </c>
      <c r="I278" s="377">
        <v>5.3000000000000007</v>
      </c>
      <c r="J278" s="367" t="s">
        <v>2704</v>
      </c>
      <c r="M278" s="1101"/>
      <c r="N278" s="1269"/>
    </row>
    <row r="279" spans="2:14" ht="16.350000000000001" customHeight="1" x14ac:dyDescent="0.15">
      <c r="B279" s="971" t="s">
        <v>245</v>
      </c>
      <c r="C279" s="1096" t="s">
        <v>497</v>
      </c>
      <c r="D279" s="330">
        <v>4720</v>
      </c>
      <c r="E279" s="539">
        <v>4750</v>
      </c>
      <c r="F279" s="377">
        <v>5.2</v>
      </c>
      <c r="G279" s="539">
        <v>4680</v>
      </c>
      <c r="H279" s="377">
        <v>5</v>
      </c>
      <c r="I279" s="377">
        <v>5.4</v>
      </c>
      <c r="J279" s="379" t="s">
        <v>2706</v>
      </c>
      <c r="M279" s="1101"/>
      <c r="N279" s="1269"/>
    </row>
    <row r="280" spans="2:14" ht="16.350000000000001" customHeight="1" x14ac:dyDescent="0.15">
      <c r="B280" s="971" t="s">
        <v>246</v>
      </c>
      <c r="C280" s="1097" t="s">
        <v>498</v>
      </c>
      <c r="D280" s="330">
        <v>1900</v>
      </c>
      <c r="E280" s="539">
        <v>1920</v>
      </c>
      <c r="F280" s="377">
        <v>5.1000000000000005</v>
      </c>
      <c r="G280" s="539">
        <v>1880</v>
      </c>
      <c r="H280" s="377">
        <v>4.9000000000000004</v>
      </c>
      <c r="I280" s="377">
        <v>5.3000000000000007</v>
      </c>
      <c r="J280" s="367" t="s">
        <v>2709</v>
      </c>
      <c r="M280" s="1101"/>
      <c r="N280" s="1269"/>
    </row>
    <row r="281" spans="2:14" ht="16.350000000000001" customHeight="1" x14ac:dyDescent="0.15">
      <c r="B281" s="971" t="s">
        <v>247</v>
      </c>
      <c r="C281" s="1096" t="s">
        <v>499</v>
      </c>
      <c r="D281" s="330">
        <v>1100</v>
      </c>
      <c r="E281" s="539">
        <v>1100</v>
      </c>
      <c r="F281" s="377">
        <v>5.2</v>
      </c>
      <c r="G281" s="539">
        <v>1090</v>
      </c>
      <c r="H281" s="377">
        <v>5</v>
      </c>
      <c r="I281" s="377">
        <v>5.4</v>
      </c>
      <c r="J281" s="379" t="s">
        <v>2709</v>
      </c>
      <c r="M281" s="1101"/>
      <c r="N281" s="1269"/>
    </row>
    <row r="282" spans="2:14" ht="16.350000000000001" customHeight="1" x14ac:dyDescent="0.15">
      <c r="B282" s="971" t="s">
        <v>248</v>
      </c>
      <c r="C282" s="1096" t="s">
        <v>500</v>
      </c>
      <c r="D282" s="330">
        <v>431</v>
      </c>
      <c r="E282" s="539">
        <v>437</v>
      </c>
      <c r="F282" s="377">
        <v>5.3</v>
      </c>
      <c r="G282" s="539">
        <v>424</v>
      </c>
      <c r="H282" s="377">
        <v>5.0999999999999996</v>
      </c>
      <c r="I282" s="377">
        <v>5.5</v>
      </c>
      <c r="J282" s="378" t="s">
        <v>2716</v>
      </c>
      <c r="M282" s="1101"/>
      <c r="N282" s="1269"/>
    </row>
    <row r="283" spans="2:14" ht="16.350000000000001" customHeight="1" x14ac:dyDescent="0.15">
      <c r="B283" s="971" t="s">
        <v>249</v>
      </c>
      <c r="C283" s="1096" t="s">
        <v>501</v>
      </c>
      <c r="D283" s="330">
        <v>959</v>
      </c>
      <c r="E283" s="539">
        <v>967</v>
      </c>
      <c r="F283" s="377">
        <v>5.0999999999999996</v>
      </c>
      <c r="G283" s="539">
        <v>951</v>
      </c>
      <c r="H283" s="377">
        <v>4.9000000000000004</v>
      </c>
      <c r="I283" s="377">
        <v>5.3</v>
      </c>
      <c r="J283" s="379" t="s">
        <v>2705</v>
      </c>
      <c r="M283" s="1101"/>
      <c r="N283" s="1269"/>
    </row>
    <row r="284" spans="2:14" ht="16.350000000000001" customHeight="1" x14ac:dyDescent="0.15">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15">
      <c r="B285" s="971" t="s">
        <v>251</v>
      </c>
      <c r="C285" s="1096" t="s">
        <v>503</v>
      </c>
      <c r="D285" s="330">
        <v>605</v>
      </c>
      <c r="E285" s="539">
        <v>612</v>
      </c>
      <c r="F285" s="377">
        <v>4.8</v>
      </c>
      <c r="G285" s="539">
        <v>598</v>
      </c>
      <c r="H285" s="377">
        <v>4.5999999999999996</v>
      </c>
      <c r="I285" s="377">
        <v>5</v>
      </c>
      <c r="J285" s="379" t="s">
        <v>2704</v>
      </c>
      <c r="M285" s="1101"/>
      <c r="N285" s="1269"/>
    </row>
    <row r="286" spans="2:14" ht="16.350000000000001" customHeight="1" x14ac:dyDescent="0.15">
      <c r="B286" s="971" t="s">
        <v>252</v>
      </c>
      <c r="C286" s="1097" t="s">
        <v>504</v>
      </c>
      <c r="D286" s="330">
        <v>1050</v>
      </c>
      <c r="E286" s="539">
        <v>1060</v>
      </c>
      <c r="F286" s="377">
        <v>4.8</v>
      </c>
      <c r="G286" s="539">
        <v>1040</v>
      </c>
      <c r="H286" s="377">
        <v>4.5999999999999996</v>
      </c>
      <c r="I286" s="377">
        <v>5</v>
      </c>
      <c r="J286" s="367" t="s">
        <v>2717</v>
      </c>
      <c r="M286" s="1101"/>
      <c r="N286" s="1269"/>
    </row>
    <row r="287" spans="2:14" ht="16.350000000000001" customHeight="1" x14ac:dyDescent="0.15">
      <c r="B287" s="971" t="s">
        <v>253</v>
      </c>
      <c r="C287" s="1096" t="s">
        <v>1502</v>
      </c>
      <c r="D287" s="330">
        <v>1680</v>
      </c>
      <c r="E287" s="539">
        <v>1700</v>
      </c>
      <c r="F287" s="377">
        <v>4.8</v>
      </c>
      <c r="G287" s="539">
        <v>1660</v>
      </c>
      <c r="H287" s="377">
        <v>4.5999999999999996</v>
      </c>
      <c r="I287" s="377">
        <v>5</v>
      </c>
      <c r="J287" s="379" t="s">
        <v>2704</v>
      </c>
      <c r="M287" s="1101"/>
      <c r="N287" s="1269"/>
    </row>
    <row r="288" spans="2:14" ht="16.350000000000001" customHeight="1" x14ac:dyDescent="0.15">
      <c r="B288" s="971" t="s">
        <v>254</v>
      </c>
      <c r="C288" s="1096" t="s">
        <v>506</v>
      </c>
      <c r="D288" s="330">
        <v>4020</v>
      </c>
      <c r="E288" s="539">
        <v>4070</v>
      </c>
      <c r="F288" s="377">
        <v>4.7</v>
      </c>
      <c r="G288" s="539">
        <v>3960</v>
      </c>
      <c r="H288" s="377">
        <v>4.5</v>
      </c>
      <c r="I288" s="377">
        <v>4.9000000000000004</v>
      </c>
      <c r="J288" s="378" t="s">
        <v>2704</v>
      </c>
      <c r="M288" s="1101"/>
      <c r="N288" s="1269"/>
    </row>
    <row r="289" spans="2:14" ht="16.350000000000001" customHeight="1" x14ac:dyDescent="0.15">
      <c r="B289" s="971" t="s">
        <v>259</v>
      </c>
      <c r="C289" s="1096" t="s">
        <v>1504</v>
      </c>
      <c r="D289" s="330">
        <v>1990</v>
      </c>
      <c r="E289" s="539">
        <v>2010</v>
      </c>
      <c r="F289" s="377">
        <v>4.3999999999999995</v>
      </c>
      <c r="G289" s="539">
        <v>1960</v>
      </c>
      <c r="H289" s="377">
        <v>4.2</v>
      </c>
      <c r="I289" s="377">
        <v>4.5999999999999996</v>
      </c>
      <c r="J289" s="379" t="s">
        <v>2703</v>
      </c>
      <c r="M289" s="1101"/>
      <c r="N289" s="1269"/>
    </row>
    <row r="290" spans="2:14" ht="16.350000000000001" customHeight="1" x14ac:dyDescent="0.15">
      <c r="B290" s="971" t="s">
        <v>260</v>
      </c>
      <c r="C290" s="1096" t="s">
        <v>512</v>
      </c>
      <c r="D290" s="330">
        <v>599</v>
      </c>
      <c r="E290" s="539">
        <v>600</v>
      </c>
      <c r="F290" s="377">
        <v>4.9000000000000004</v>
      </c>
      <c r="G290" s="539">
        <v>598</v>
      </c>
      <c r="H290" s="377">
        <v>4.7</v>
      </c>
      <c r="I290" s="377">
        <v>5.1000000000000005</v>
      </c>
      <c r="J290" s="378" t="s">
        <v>2699</v>
      </c>
      <c r="M290" s="1101"/>
      <c r="N290" s="1269"/>
    </row>
    <row r="291" spans="2:14" ht="16.350000000000001" customHeight="1" x14ac:dyDescent="0.15">
      <c r="B291" s="971" t="s">
        <v>261</v>
      </c>
      <c r="C291" s="1096" t="s">
        <v>513</v>
      </c>
      <c r="D291" s="330">
        <v>287</v>
      </c>
      <c r="E291" s="539">
        <v>288</v>
      </c>
      <c r="F291" s="377">
        <v>4.8</v>
      </c>
      <c r="G291" s="539">
        <v>287</v>
      </c>
      <c r="H291" s="377">
        <v>4.5999999999999996</v>
      </c>
      <c r="I291" s="377">
        <v>5</v>
      </c>
      <c r="J291" s="379" t="s">
        <v>2697</v>
      </c>
      <c r="M291" s="1101"/>
      <c r="N291" s="1269"/>
    </row>
    <row r="292" spans="2:14" ht="16.350000000000001" customHeight="1" x14ac:dyDescent="0.15">
      <c r="B292" s="971" t="s">
        <v>262</v>
      </c>
      <c r="C292" s="1097" t="s">
        <v>514</v>
      </c>
      <c r="D292" s="330">
        <v>345</v>
      </c>
      <c r="E292" s="539">
        <v>346</v>
      </c>
      <c r="F292" s="377">
        <v>5.1000000000000005</v>
      </c>
      <c r="G292" s="539">
        <v>345</v>
      </c>
      <c r="H292" s="377">
        <v>4.9000000000000004</v>
      </c>
      <c r="I292" s="377">
        <v>5.3000000000000007</v>
      </c>
      <c r="J292" s="367" t="s">
        <v>2699</v>
      </c>
      <c r="M292" s="1101"/>
      <c r="N292" s="1269"/>
    </row>
    <row r="293" spans="2:14" ht="16.350000000000001" customHeight="1" x14ac:dyDescent="0.15">
      <c r="B293" s="971" t="s">
        <v>263</v>
      </c>
      <c r="C293" s="1096" t="s">
        <v>515</v>
      </c>
      <c r="D293" s="330">
        <v>537</v>
      </c>
      <c r="E293" s="539">
        <v>538</v>
      </c>
      <c r="F293" s="377">
        <v>5</v>
      </c>
      <c r="G293" s="539">
        <v>537</v>
      </c>
      <c r="H293" s="377">
        <v>4.8</v>
      </c>
      <c r="I293" s="377">
        <v>5.2</v>
      </c>
      <c r="J293" s="379" t="s">
        <v>2699</v>
      </c>
      <c r="M293" s="1101"/>
      <c r="N293" s="1269"/>
    </row>
    <row r="294" spans="2:14" ht="16.350000000000001" customHeight="1" x14ac:dyDescent="0.15">
      <c r="B294" s="971" t="s">
        <v>264</v>
      </c>
      <c r="C294" s="1097" t="s">
        <v>516</v>
      </c>
      <c r="D294" s="330">
        <v>576</v>
      </c>
      <c r="E294" s="539">
        <v>579</v>
      </c>
      <c r="F294" s="377">
        <v>5</v>
      </c>
      <c r="G294" s="539">
        <v>574</v>
      </c>
      <c r="H294" s="377">
        <v>4.8</v>
      </c>
      <c r="I294" s="377">
        <v>5.2</v>
      </c>
      <c r="J294" s="367" t="s">
        <v>2699</v>
      </c>
      <c r="M294" s="1101"/>
      <c r="N294" s="1269"/>
    </row>
    <row r="295" spans="2:14" ht="16.350000000000001" customHeight="1" thickBot="1" x14ac:dyDescent="0.2">
      <c r="B295" s="979" t="s">
        <v>2718</v>
      </c>
      <c r="C295" s="1272" t="s">
        <v>2719</v>
      </c>
      <c r="D295" s="327">
        <v>5770</v>
      </c>
      <c r="E295" s="582">
        <v>5890</v>
      </c>
      <c r="F295" s="373">
        <v>4</v>
      </c>
      <c r="G295" s="582">
        <v>5720</v>
      </c>
      <c r="H295" s="373">
        <v>3.8</v>
      </c>
      <c r="I295" s="373">
        <v>4.2</v>
      </c>
      <c r="J295" s="452" t="s">
        <v>543</v>
      </c>
      <c r="M295" s="1101"/>
      <c r="N295" s="1269"/>
    </row>
    <row r="296" spans="2:14" ht="16.350000000000001" customHeight="1" thickTop="1" x14ac:dyDescent="0.15">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15">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15">
      <c r="B299" s="1515"/>
      <c r="M299" s="1101"/>
      <c r="N299" s="1269"/>
    </row>
    <row r="300" spans="2:14" ht="16.350000000000001" customHeight="1" x14ac:dyDescent="0.15">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15">
      <c r="B301" s="1278"/>
      <c r="C301" s="1111" t="s">
        <v>2720</v>
      </c>
      <c r="D301" s="1112">
        <v>525030</v>
      </c>
      <c r="E301" s="1112" t="s">
        <v>97</v>
      </c>
      <c r="F301" s="1113" t="s">
        <v>97</v>
      </c>
      <c r="G301" s="1114" t="s">
        <v>97</v>
      </c>
      <c r="H301" s="1115" t="s">
        <v>97</v>
      </c>
      <c r="I301" s="1115" t="s">
        <v>97</v>
      </c>
      <c r="J301" s="1116" t="s">
        <v>97</v>
      </c>
      <c r="M301" s="1101"/>
      <c r="N301" s="1269"/>
    </row>
    <row r="302" spans="2:14" ht="16.350000000000001" customHeight="1" x14ac:dyDescent="0.15">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15">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15">
      <c r="B304" s="1281"/>
      <c r="C304" s="1129" t="s">
        <v>2721</v>
      </c>
      <c r="D304" s="1130">
        <v>213847</v>
      </c>
      <c r="E304" s="1130" t="s">
        <v>97</v>
      </c>
      <c r="F304" s="1131" t="s">
        <v>97</v>
      </c>
      <c r="G304" s="1132" t="s">
        <v>97</v>
      </c>
      <c r="H304" s="1133" t="s">
        <v>97</v>
      </c>
      <c r="I304" s="1133" t="s">
        <v>97</v>
      </c>
      <c r="J304" s="1134" t="s">
        <v>97</v>
      </c>
    </row>
    <row r="305" spans="2:14" ht="16.350000000000001" customHeight="1" x14ac:dyDescent="0.15">
      <c r="B305" s="1282"/>
      <c r="C305" s="1283" t="s">
        <v>2722</v>
      </c>
      <c r="D305" s="1284">
        <v>6550</v>
      </c>
      <c r="E305" s="1284" t="s">
        <v>97</v>
      </c>
      <c r="F305" s="1285" t="s">
        <v>97</v>
      </c>
      <c r="G305" s="1286" t="s">
        <v>97</v>
      </c>
      <c r="H305" s="1287" t="s">
        <v>97</v>
      </c>
      <c r="I305" s="1287" t="s">
        <v>97</v>
      </c>
      <c r="J305" s="1288" t="s">
        <v>97</v>
      </c>
    </row>
    <row r="306" spans="2:14" ht="16.350000000000001" customHeight="1" x14ac:dyDescent="0.15">
      <c r="B306" s="1289"/>
      <c r="C306" s="1135" t="s">
        <v>2723</v>
      </c>
      <c r="D306" s="1136">
        <v>5420</v>
      </c>
      <c r="E306" s="1136" t="s">
        <v>97</v>
      </c>
      <c r="F306" s="1137" t="s">
        <v>97</v>
      </c>
      <c r="G306" s="1138" t="s">
        <v>97</v>
      </c>
      <c r="H306" s="1139" t="s">
        <v>97</v>
      </c>
      <c r="I306" s="1139" t="s">
        <v>97</v>
      </c>
      <c r="J306" s="1140" t="s">
        <v>97</v>
      </c>
    </row>
    <row r="307" spans="2:14" ht="16.350000000000001" customHeight="1" x14ac:dyDescent="0.15">
      <c r="B307" s="30" t="s">
        <v>2724</v>
      </c>
    </row>
    <row r="308" spans="2:14" ht="16.350000000000001" customHeight="1" x14ac:dyDescent="0.15">
      <c r="B308" s="30" t="s">
        <v>2725</v>
      </c>
      <c r="C308" s="1290"/>
      <c r="D308" s="743"/>
      <c r="E308" s="1290"/>
      <c r="F308" s="1290"/>
      <c r="G308" s="28"/>
      <c r="H308" s="32"/>
      <c r="I308" s="1290"/>
      <c r="J308" s="1290"/>
    </row>
    <row r="309" spans="2:14" ht="16.350000000000001" customHeight="1" x14ac:dyDescent="0.15">
      <c r="B309" s="30" t="s">
        <v>2726</v>
      </c>
      <c r="C309" s="1290"/>
      <c r="D309" s="743"/>
      <c r="E309" s="1290"/>
      <c r="F309" s="1290"/>
      <c r="G309" s="28"/>
      <c r="H309" s="32"/>
      <c r="I309" s="1290"/>
      <c r="J309" s="1290"/>
    </row>
    <row r="310" spans="2:14" ht="16.350000000000001" customHeight="1" x14ac:dyDescent="0.15">
      <c r="B310" s="30" t="s">
        <v>2727</v>
      </c>
      <c r="C310" s="1290"/>
      <c r="D310" s="743"/>
      <c r="E310" s="1290"/>
      <c r="F310" s="1290"/>
      <c r="G310" s="28"/>
      <c r="H310" s="32"/>
      <c r="I310" s="1290"/>
      <c r="J310" s="1290"/>
    </row>
    <row r="311" spans="2:14" ht="16.350000000000001" customHeight="1" x14ac:dyDescent="0.15">
      <c r="B311" s="30" t="s">
        <v>2728</v>
      </c>
      <c r="C311" s="1290"/>
      <c r="D311" s="743"/>
      <c r="E311" s="1290"/>
      <c r="F311" s="1290"/>
      <c r="G311" s="28"/>
      <c r="H311" s="32"/>
      <c r="I311" s="1290"/>
      <c r="J311" s="1290"/>
    </row>
    <row r="312" spans="2:14" s="1262" customFormat="1" ht="16.350000000000001" customHeight="1" x14ac:dyDescent="0.15">
      <c r="B312" s="30" t="s">
        <v>2729</v>
      </c>
      <c r="C312" s="1290"/>
      <c r="D312" s="743"/>
      <c r="E312" s="1290"/>
      <c r="F312" s="1290"/>
      <c r="G312" s="28"/>
      <c r="H312" s="32"/>
      <c r="I312" s="1290"/>
      <c r="J312" s="1290"/>
      <c r="K312" s="1141"/>
      <c r="L312" s="1103"/>
      <c r="M312" s="1103"/>
      <c r="N312" s="1103"/>
    </row>
    <row r="313" spans="2:14" s="1262" customFormat="1" ht="16.350000000000001" customHeight="1" x14ac:dyDescent="0.15">
      <c r="B313" s="30" t="s">
        <v>2730</v>
      </c>
      <c r="C313" s="1290"/>
      <c r="D313" s="743"/>
      <c r="E313" s="1290"/>
      <c r="F313" s="1290"/>
      <c r="G313" s="28"/>
      <c r="H313" s="32"/>
      <c r="I313" s="1290"/>
      <c r="J313" s="1290"/>
      <c r="K313" s="1141"/>
      <c r="L313" s="1103"/>
      <c r="M313" s="1103"/>
      <c r="N313" s="1103"/>
    </row>
    <row r="314" spans="2:14" s="1262" customFormat="1" ht="16.350000000000001" customHeight="1" x14ac:dyDescent="0.15">
      <c r="B314" s="30" t="s">
        <v>2731</v>
      </c>
      <c r="C314" s="1290"/>
      <c r="D314" s="743"/>
      <c r="E314" s="1290"/>
      <c r="F314" s="1290"/>
      <c r="G314" s="28"/>
      <c r="H314" s="32"/>
      <c r="I314" s="1290"/>
      <c r="J314" s="1290"/>
      <c r="K314" s="1141"/>
      <c r="L314" s="1103"/>
      <c r="M314" s="1103"/>
      <c r="N314" s="1103"/>
    </row>
    <row r="315" spans="2:14" ht="16.350000000000001" customHeight="1" x14ac:dyDescent="0.15">
      <c r="B315" s="30" t="s">
        <v>2732</v>
      </c>
      <c r="C315" s="1290"/>
      <c r="D315" s="743"/>
      <c r="E315" s="1290"/>
      <c r="F315" s="1290"/>
      <c r="G315" s="28"/>
      <c r="H315" s="32"/>
      <c r="I315" s="1290"/>
      <c r="J315" s="1290"/>
    </row>
    <row r="316" spans="2:14" ht="16.350000000000001" customHeight="1" x14ac:dyDescent="0.15">
      <c r="B316" s="30" t="s">
        <v>2733</v>
      </c>
      <c r="C316" s="1290"/>
      <c r="D316" s="743"/>
      <c r="E316" s="1290"/>
      <c r="F316" s="1290"/>
      <c r="G316" s="28"/>
      <c r="H316" s="32"/>
      <c r="I316" s="1290"/>
      <c r="J316" s="1290"/>
    </row>
    <row r="317" spans="2:14" ht="16.350000000000001" customHeight="1" x14ac:dyDescent="0.15">
      <c r="B317" s="30" t="s">
        <v>2734</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86" priority="24">
      <formula>MOD(ROW(),2)=0</formula>
    </cfRule>
  </conditionalFormatting>
  <conditionalFormatting sqref="C5:C47">
    <cfRule type="expression" dxfId="85" priority="23">
      <formula>MOD(ROW(),2)=0</formula>
    </cfRule>
  </conditionalFormatting>
  <conditionalFormatting sqref="C49:C57">
    <cfRule type="expression" dxfId="84" priority="22">
      <formula>MOD(ROW(),2)=0</formula>
    </cfRule>
  </conditionalFormatting>
  <conditionalFormatting sqref="C49:C57">
    <cfRule type="expression" dxfId="83" priority="21">
      <formula>MOD(ROW(),2)=0</formula>
    </cfRule>
  </conditionalFormatting>
  <conditionalFormatting sqref="C48">
    <cfRule type="expression" dxfId="82" priority="20">
      <formula>MOD(ROW(),2)=0</formula>
    </cfRule>
  </conditionalFormatting>
  <conditionalFormatting sqref="C48">
    <cfRule type="expression" dxfId="81" priority="19">
      <formula>MOD(ROW(),2)=0</formula>
    </cfRule>
  </conditionalFormatting>
  <conditionalFormatting sqref="D5:I47 D58:I136">
    <cfRule type="expression" dxfId="80" priority="18">
      <formula>MOD(ROW(),2)=0</formula>
    </cfRule>
  </conditionalFormatting>
  <conditionalFormatting sqref="D5:I47">
    <cfRule type="expression" dxfId="79" priority="17">
      <formula>MOD(ROW(),2)=0</formula>
    </cfRule>
  </conditionalFormatting>
  <conditionalFormatting sqref="H112">
    <cfRule type="expression" dxfId="78" priority="16">
      <formula>MOD(ROW(),2)=0</formula>
    </cfRule>
  </conditionalFormatting>
  <conditionalFormatting sqref="H113:H115">
    <cfRule type="expression" dxfId="77" priority="15">
      <formula>MOD(ROW(),2)=0</formula>
    </cfRule>
  </conditionalFormatting>
  <conditionalFormatting sqref="D49:I57">
    <cfRule type="expression" dxfId="76" priority="14">
      <formula>MOD(ROW(),2)=0</formula>
    </cfRule>
  </conditionalFormatting>
  <conditionalFormatting sqref="D49:I57">
    <cfRule type="expression" dxfId="75" priority="13">
      <formula>MOD(ROW(),2)=0</formula>
    </cfRule>
  </conditionalFormatting>
  <conditionalFormatting sqref="D48:I48">
    <cfRule type="expression" dxfId="74" priority="12">
      <formula>MOD(ROW(),2)=0</formula>
    </cfRule>
  </conditionalFormatting>
  <conditionalFormatting sqref="D48:I48">
    <cfRule type="expression" dxfId="73" priority="11">
      <formula>MOD(ROW(),2)=0</formula>
    </cfRule>
  </conditionalFormatting>
  <conditionalFormatting sqref="J5:J47 J58:J136">
    <cfRule type="expression" dxfId="72" priority="10">
      <formula>MOD(ROW(),2)=0</formula>
    </cfRule>
  </conditionalFormatting>
  <conditionalFormatting sqref="J5:J47">
    <cfRule type="expression" dxfId="71" priority="9">
      <formula>MOD(ROW(),2)=0</formula>
    </cfRule>
  </conditionalFormatting>
  <conditionalFormatting sqref="J49:J57">
    <cfRule type="expression" dxfId="70" priority="8">
      <formula>MOD(ROW(),2)=0</formula>
    </cfRule>
  </conditionalFormatting>
  <conditionalFormatting sqref="J49:J57">
    <cfRule type="expression" dxfId="69" priority="7">
      <formula>MOD(ROW(),2)=0</formula>
    </cfRule>
  </conditionalFormatting>
  <conditionalFormatting sqref="J48">
    <cfRule type="expression" dxfId="68" priority="6">
      <formula>MOD(ROW(),2)=0</formula>
    </cfRule>
  </conditionalFormatting>
  <conditionalFormatting sqref="J48">
    <cfRule type="expression" dxfId="67" priority="5">
      <formula>MOD(ROW(),2)=0</formula>
    </cfRule>
  </conditionalFormatting>
  <conditionalFormatting sqref="H112">
    <cfRule type="expression" dxfId="66" priority="4">
      <formula>MOD(ROW(),2)=0</formula>
    </cfRule>
  </conditionalFormatting>
  <conditionalFormatting sqref="C137:C140">
    <cfRule type="expression" dxfId="65" priority="3">
      <formula>MOD(ROW(),2)=0</formula>
    </cfRule>
  </conditionalFormatting>
  <conditionalFormatting sqref="D137:I140">
    <cfRule type="expression" dxfId="64" priority="2">
      <formula>MOD(ROW(),2)=0</formula>
    </cfRule>
  </conditionalFormatting>
  <conditionalFormatting sqref="J137:J140">
    <cfRule type="expression" dxfId="6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559</v>
      </c>
      <c r="E2" s="1360" t="s">
        <v>560</v>
      </c>
      <c r="F2" s="1360" t="s">
        <v>2515</v>
      </c>
      <c r="G2" s="1551" t="s">
        <v>562</v>
      </c>
      <c r="H2" s="1550"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49" t="s">
        <v>2111</v>
      </c>
      <c r="D117" s="486">
        <v>14619.46</v>
      </c>
      <c r="E117" s="486">
        <v>14619.46</v>
      </c>
      <c r="F117" s="769">
        <v>100</v>
      </c>
      <c r="G117" s="1157">
        <v>1</v>
      </c>
      <c r="H117" s="1548"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6" t="s">
        <v>2461</v>
      </c>
      <c r="C118" s="1158" t="s">
        <v>2460</v>
      </c>
      <c r="D118" s="1547">
        <v>1959.37</v>
      </c>
      <c r="E118" s="1547">
        <v>1959.37</v>
      </c>
      <c r="F118" s="1546">
        <v>100</v>
      </c>
      <c r="G118" s="1545">
        <v>13</v>
      </c>
      <c r="H118" s="1544">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3"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2" t="s">
        <v>1981</v>
      </c>
      <c r="C290" s="1541" t="s">
        <v>2009</v>
      </c>
      <c r="D290" s="1540">
        <v>4425.3599999999997</v>
      </c>
      <c r="E290" s="1539">
        <v>4425.3599999999997</v>
      </c>
      <c r="F290" s="1538">
        <v>100</v>
      </c>
      <c r="G290" s="1537">
        <v>2</v>
      </c>
      <c r="H290" s="1537"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5" t="s">
        <v>2449</v>
      </c>
      <c r="C291" s="1536"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5" t="s">
        <v>817</v>
      </c>
      <c r="D292" s="1534">
        <v>14431.35</v>
      </c>
      <c r="E292" s="1533">
        <v>14431.35</v>
      </c>
      <c r="F292" s="1532">
        <v>100</v>
      </c>
      <c r="G292" s="1531">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30"/>
      <c r="C294" s="1529" t="s">
        <v>2486</v>
      </c>
      <c r="D294" s="1528">
        <v>1961144.3685862001</v>
      </c>
      <c r="E294" s="1528">
        <v>1947127.0285861997</v>
      </c>
      <c r="F294" s="1169">
        <f t="shared" ref="F294:F300" si="0">E294/D294*100</f>
        <v>99.285246908665599</v>
      </c>
      <c r="G294" s="1527">
        <f>SUM(G295:G300)</f>
        <v>1369</v>
      </c>
      <c r="H294" s="1526">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5">
        <v>483569.90999999992</v>
      </c>
      <c r="E295" s="1525">
        <v>482500.76999999984</v>
      </c>
      <c r="F295" s="1524">
        <f t="shared" si="0"/>
        <v>99.778906838930467</v>
      </c>
      <c r="G295" s="1523">
        <f>SUM(G4:G68)</f>
        <v>900</v>
      </c>
      <c r="H295" s="1522"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62" priority="20">
      <formula>MOD(ROW(),2)=0</formula>
    </cfRule>
  </conditionalFormatting>
  <conditionalFormatting sqref="C69:C289">
    <cfRule type="expression" dxfId="61" priority="18">
      <formula>MOD(ROW(),2)=0</formula>
    </cfRule>
    <cfRule type="expression" priority="19">
      <formula>MOD(ROW(),2)=0</formula>
    </cfRule>
  </conditionalFormatting>
  <conditionalFormatting sqref="C55:C68">
    <cfRule type="expression" dxfId="60" priority="17">
      <formula>MOD(ROW(),2)=0</formula>
    </cfRule>
  </conditionalFormatting>
  <conditionalFormatting sqref="C4:C54">
    <cfRule type="expression" dxfId="59" priority="16">
      <formula>MOD(ROW(),2)=0</formula>
    </cfRule>
  </conditionalFormatting>
  <conditionalFormatting sqref="C4:C68">
    <cfRule type="expression" dxfId="58" priority="14">
      <formula>MOD(ROW(),2)=0</formula>
    </cfRule>
    <cfRule type="expression" priority="15">
      <formula>MOD(ROW(),2)=0</formula>
    </cfRule>
  </conditionalFormatting>
  <conditionalFormatting sqref="C292">
    <cfRule type="expression" dxfId="57" priority="13">
      <formula>MOD(ROW(),2)=0</formula>
    </cfRule>
  </conditionalFormatting>
  <conditionalFormatting sqref="C292">
    <cfRule type="expression" dxfId="56" priority="11">
      <formula>MOD(ROW(),2)=0</formula>
    </cfRule>
    <cfRule type="expression" priority="12">
      <formula>MOD(ROW(),2)=0</formula>
    </cfRule>
  </conditionalFormatting>
  <conditionalFormatting sqref="C290:C291">
    <cfRule type="expression" dxfId="55" priority="10">
      <formula>MOD(ROW(),2)=0</formula>
    </cfRule>
  </conditionalFormatting>
  <conditionalFormatting sqref="C290:C291">
    <cfRule type="expression" dxfId="54" priority="8">
      <formula>MOD(ROW(),2)=0</formula>
    </cfRule>
    <cfRule type="expression" priority="9">
      <formula>MOD(ROW(),2)=0</formula>
    </cfRule>
  </conditionalFormatting>
  <conditionalFormatting sqref="D55:H100 F101:H102 D103:H292">
    <cfRule type="expression" dxfId="53" priority="7">
      <formula>MOD(ROW(),2)=0</formula>
    </cfRule>
  </conditionalFormatting>
  <conditionalFormatting sqref="D4:H54 H55:H60">
    <cfRule type="expression" dxfId="52" priority="6">
      <formula>MOD(ROW(),2)=0</formula>
    </cfRule>
  </conditionalFormatting>
  <conditionalFormatting sqref="F101:H102 D4:H100 D103:H292">
    <cfRule type="expression" dxfId="51" priority="4">
      <formula>MOD(ROW(),2)=0</formula>
    </cfRule>
    <cfRule type="expression" priority="5">
      <formula>MOD(ROW(),2)=0</formula>
    </cfRule>
  </conditionalFormatting>
  <conditionalFormatting sqref="D101:E102">
    <cfRule type="expression" dxfId="50" priority="3">
      <formula>MOD(ROW(),2)=0</formula>
    </cfRule>
  </conditionalFormatting>
  <conditionalFormatting sqref="D101:E102">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2604</v>
      </c>
      <c r="E2" s="1360" t="s">
        <v>560</v>
      </c>
      <c r="F2" s="1360" t="s">
        <v>561</v>
      </c>
      <c r="G2" s="1551" t="s">
        <v>2605</v>
      </c>
      <c r="H2" s="1550" t="s">
        <v>563</v>
      </c>
    </row>
    <row r="3" spans="1:35" s="420" customFormat="1" ht="16.149999999999999" customHeight="1" x14ac:dyDescent="0.15">
      <c r="A3" s="135"/>
      <c r="B3" s="874"/>
      <c r="C3" s="875"/>
      <c r="D3" s="879" t="s">
        <v>0</v>
      </c>
      <c r="E3" s="879" t="s">
        <v>0</v>
      </c>
      <c r="F3" s="879" t="s">
        <v>2606</v>
      </c>
      <c r="G3" s="879"/>
      <c r="H3" s="1149" t="s">
        <v>2607</v>
      </c>
    </row>
    <row r="4" spans="1:35" s="27" customFormat="1" ht="16.149999999999999" customHeight="1" x14ac:dyDescent="0.15">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555</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16384.189999999999</v>
      </c>
      <c r="F6" s="377">
        <v>100</v>
      </c>
      <c r="G6" s="539">
        <v>2</v>
      </c>
      <c r="H6" s="466" t="s">
        <v>2608</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2608</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2609</v>
      </c>
      <c r="D27" s="445">
        <v>3820.09</v>
      </c>
      <c r="E27" s="445">
        <v>3820.09</v>
      </c>
      <c r="F27" s="368">
        <v>100</v>
      </c>
      <c r="G27" s="325">
        <v>1</v>
      </c>
      <c r="H27" s="464" t="s">
        <v>555</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555</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2610</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2611</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2612</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2613</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2550</v>
      </c>
      <c r="C55" s="1151" t="s">
        <v>2614</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2551</v>
      </c>
      <c r="C56" s="1151" t="s">
        <v>2615</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47</v>
      </c>
      <c r="C60" s="1150" t="s">
        <v>2616</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thickBot="1" x14ac:dyDescent="0.2">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Top="1" x14ac:dyDescent="0.15">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72</v>
      </c>
      <c r="C84" s="1151" t="s">
        <v>2617</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73</v>
      </c>
      <c r="C85" s="1150" t="s">
        <v>2618</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75</v>
      </c>
      <c r="C86" s="1151" t="s">
        <v>2619</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76</v>
      </c>
      <c r="C87" s="1150" t="s">
        <v>2620</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77</v>
      </c>
      <c r="C88" s="1151" t="s">
        <v>2621</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78</v>
      </c>
      <c r="C89" s="1150" t="s">
        <v>2622</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79</v>
      </c>
      <c r="C90" s="1151" t="s">
        <v>2623</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80</v>
      </c>
      <c r="C91" s="1150" t="s">
        <v>2624</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82</v>
      </c>
      <c r="C92" s="1151" t="s">
        <v>2625</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83</v>
      </c>
      <c r="C93" s="1150" t="s">
        <v>2626</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84</v>
      </c>
      <c r="C94" s="1151" t="s">
        <v>2627</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85</v>
      </c>
      <c r="C95" s="1150" t="s">
        <v>2628</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86</v>
      </c>
      <c r="C96" s="1151" t="s">
        <v>2629</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87</v>
      </c>
      <c r="C97" s="1150" t="s">
        <v>2630</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2631</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2632</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2633</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2634</v>
      </c>
      <c r="C119" s="1549" t="s">
        <v>2635</v>
      </c>
      <c r="D119" s="486">
        <v>14619.46</v>
      </c>
      <c r="E119" s="486">
        <v>14619.46</v>
      </c>
      <c r="F119" s="769">
        <v>100</v>
      </c>
      <c r="G119" s="1157">
        <v>1</v>
      </c>
      <c r="H119" s="1548"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thickBot="1" x14ac:dyDescent="0.2">
      <c r="B120" s="1516" t="s">
        <v>2461</v>
      </c>
      <c r="C120" s="1158" t="s">
        <v>2460</v>
      </c>
      <c r="D120" s="1596">
        <v>1959.37</v>
      </c>
      <c r="E120" s="1596">
        <v>1959.37</v>
      </c>
      <c r="F120" s="1597">
        <v>100</v>
      </c>
      <c r="G120" s="1598">
        <v>13</v>
      </c>
      <c r="H120" s="1599">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thickTop="1" x14ac:dyDescent="0.15">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7" t="s">
        <v>1418</v>
      </c>
      <c r="C136" s="1549"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1941</v>
      </c>
      <c r="C137" s="1600" t="s">
        <v>2636</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2" t="s">
        <v>1944</v>
      </c>
      <c r="C138" s="1600" t="s">
        <v>2637</v>
      </c>
      <c r="D138" s="755">
        <v>23522.59</v>
      </c>
      <c r="E138" s="755">
        <v>11686.480000000001</v>
      </c>
      <c r="F138" s="382">
        <v>49.7</v>
      </c>
      <c r="G138" s="380">
        <v>1</v>
      </c>
      <c r="H138" s="1543"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thickBot="1" x14ac:dyDescent="0.2">
      <c r="B140" s="966" t="s">
        <v>2638</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thickTop="1" x14ac:dyDescent="0.15">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1949</v>
      </c>
      <c r="C257" s="1150" t="s">
        <v>2639</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1951</v>
      </c>
      <c r="C258" s="1150" t="s">
        <v>2640</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1953</v>
      </c>
      <c r="C259" s="1150" t="s">
        <v>2641</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1955</v>
      </c>
      <c r="C260" s="1150" t="s">
        <v>2642</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1957</v>
      </c>
      <c r="C261" s="1150" t="s">
        <v>2643</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2586</v>
      </c>
      <c r="C262" s="1150" t="s">
        <v>2644</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2588</v>
      </c>
      <c r="C263" s="1150" t="s">
        <v>2645</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2589</v>
      </c>
      <c r="C264" s="1150" t="s">
        <v>2646</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thickBot="1" x14ac:dyDescent="0.2">
      <c r="B294" s="979" t="s">
        <v>2647</v>
      </c>
      <c r="C294" s="1158" t="s">
        <v>2648</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thickTop="1" x14ac:dyDescent="0.15">
      <c r="B295" s="1542" t="s">
        <v>1981</v>
      </c>
      <c r="C295" s="1541" t="s">
        <v>2649</v>
      </c>
      <c r="D295" s="1540">
        <v>4425.3599999999997</v>
      </c>
      <c r="E295" s="1539">
        <v>4425.3599999999997</v>
      </c>
      <c r="F295" s="1538">
        <v>100</v>
      </c>
      <c r="G295" s="1537">
        <v>2</v>
      </c>
      <c r="H295" s="1537"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thickBot="1" x14ac:dyDescent="0.2">
      <c r="B296" s="1465" t="s">
        <v>2449</v>
      </c>
      <c r="C296" s="1536"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thickTop="1" x14ac:dyDescent="0.15">
      <c r="B297" s="980" t="s">
        <v>2650</v>
      </c>
      <c r="C297" s="1535" t="s">
        <v>817</v>
      </c>
      <c r="D297" s="1534">
        <v>14431.35</v>
      </c>
      <c r="E297" s="1533">
        <v>14431.35</v>
      </c>
      <c r="F297" s="1532">
        <v>100</v>
      </c>
      <c r="G297" s="1531">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530"/>
      <c r="C299" s="1529" t="s">
        <v>2651</v>
      </c>
      <c r="D299" s="1528">
        <v>1975544.1085861998</v>
      </c>
      <c r="E299" s="1528">
        <v>1951125.9785862002</v>
      </c>
      <c r="F299" s="1169">
        <v>98.763979508537801</v>
      </c>
      <c r="G299" s="1527">
        <v>1373</v>
      </c>
      <c r="H299" s="1526">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427"/>
      <c r="C300" s="1172" t="s">
        <v>2652</v>
      </c>
      <c r="D300" s="1525">
        <v>491331.40999999992</v>
      </c>
      <c r="E300" s="1525">
        <v>490294.12</v>
      </c>
      <c r="F300" s="1524">
        <v>99.788881805867064</v>
      </c>
      <c r="G300" s="1523">
        <v>898</v>
      </c>
      <c r="H300" s="1522"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15">
      <c r="B301" s="1173"/>
      <c r="C301" s="1174" t="s">
        <v>552</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B302" s="1177"/>
      <c r="C302" s="1178" t="s">
        <v>553</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181"/>
      <c r="C303" s="1182" t="s">
        <v>554</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1296"/>
      <c r="C304" s="1296" t="s">
        <v>2653</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86"/>
      <c r="C305" s="1186" t="s">
        <v>2654</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149999999999999" customHeight="1" x14ac:dyDescent="0.25">
      <c r="B306" s="704" t="s">
        <v>593</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71:C294">
    <cfRule type="expression" dxfId="48" priority="20">
      <formula>MOD(ROW(),2)=0</formula>
    </cfRule>
  </conditionalFormatting>
  <conditionalFormatting sqref="C71:C294">
    <cfRule type="expression" dxfId="47" priority="18">
      <formula>MOD(ROW(),2)=0</formula>
    </cfRule>
    <cfRule type="expression" priority="19">
      <formula>MOD(ROW(),2)=0</formula>
    </cfRule>
  </conditionalFormatting>
  <conditionalFormatting sqref="C57:C70">
    <cfRule type="expression" dxfId="46" priority="17">
      <formula>MOD(ROW(),2)=0</formula>
    </cfRule>
  </conditionalFormatting>
  <conditionalFormatting sqref="C4:C56">
    <cfRule type="expression" dxfId="45" priority="16">
      <formula>MOD(ROW(),2)=0</formula>
    </cfRule>
  </conditionalFormatting>
  <conditionalFormatting sqref="C4:C70">
    <cfRule type="expression" dxfId="44" priority="14">
      <formula>MOD(ROW(),2)=0</formula>
    </cfRule>
    <cfRule type="expression" priority="15">
      <formula>MOD(ROW(),2)=0</formula>
    </cfRule>
  </conditionalFormatting>
  <conditionalFormatting sqref="C297">
    <cfRule type="expression" dxfId="43" priority="13">
      <formula>MOD(ROW(),2)=0</formula>
    </cfRule>
  </conditionalFormatting>
  <conditionalFormatting sqref="C297">
    <cfRule type="expression" dxfId="42" priority="11">
      <formula>MOD(ROW(),2)=0</formula>
    </cfRule>
    <cfRule type="expression" priority="12">
      <formula>MOD(ROW(),2)=0</formula>
    </cfRule>
  </conditionalFormatting>
  <conditionalFormatting sqref="C295:C296">
    <cfRule type="expression" dxfId="41" priority="10">
      <formula>MOD(ROW(),2)=0</formula>
    </cfRule>
  </conditionalFormatting>
  <conditionalFormatting sqref="C295:C296">
    <cfRule type="expression" dxfId="40" priority="8">
      <formula>MOD(ROW(),2)=0</formula>
    </cfRule>
    <cfRule type="expression" priority="9">
      <formula>MOD(ROW(),2)=0</formula>
    </cfRule>
  </conditionalFormatting>
  <conditionalFormatting sqref="D57:H102 F103:H104 D105:H297">
    <cfRule type="expression" dxfId="39" priority="7">
      <formula>MOD(ROW(),2)=0</formula>
    </cfRule>
  </conditionalFormatting>
  <conditionalFormatting sqref="D4:H56 H57:H62">
    <cfRule type="expression" dxfId="38" priority="6">
      <formula>MOD(ROW(),2)=0</formula>
    </cfRule>
  </conditionalFormatting>
  <conditionalFormatting sqref="F103:H104 D4:H102 D105:H297">
    <cfRule type="expression" dxfId="37" priority="4">
      <formula>MOD(ROW(),2)=0</formula>
    </cfRule>
    <cfRule type="expression" priority="5">
      <formula>MOD(ROW(),2)=0</formula>
    </cfRule>
  </conditionalFormatting>
  <conditionalFormatting sqref="D103:E104">
    <cfRule type="expression" dxfId="36" priority="3">
      <formula>MOD(ROW(),2)=0</formula>
    </cfRule>
  </conditionalFormatting>
  <conditionalFormatting sqref="D103:E104">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2" customFormat="1" ht="16.149999999999999" customHeight="1" x14ac:dyDescent="0.15">
      <c r="A2" s="135"/>
      <c r="B2" s="1143" t="s">
        <v>699</v>
      </c>
      <c r="C2" s="1144" t="s">
        <v>533</v>
      </c>
      <c r="D2" s="1145" t="s">
        <v>1989</v>
      </c>
      <c r="E2" s="1145" t="s">
        <v>1990</v>
      </c>
      <c r="F2" s="1145" t="s">
        <v>1991</v>
      </c>
      <c r="G2" s="1146" t="s">
        <v>1992</v>
      </c>
      <c r="H2" s="1147" t="s">
        <v>1993</v>
      </c>
    </row>
    <row r="3" spans="1:36" s="1292"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149999999999999" customHeight="1" x14ac:dyDescent="0.15">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149999999999999" customHeight="1" x14ac:dyDescent="0.15">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149999999999999" customHeight="1" x14ac:dyDescent="0.15">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149999999999999" customHeight="1" x14ac:dyDescent="0.15">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149999999999999" customHeight="1" x14ac:dyDescent="0.15">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149999999999999" customHeight="1" x14ac:dyDescent="0.15">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149999999999999" customHeight="1" x14ac:dyDescent="0.15">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149999999999999" customHeight="1" x14ac:dyDescent="0.15">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149999999999999" customHeight="1" x14ac:dyDescent="0.15">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149999999999999" customHeight="1" x14ac:dyDescent="0.15">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149999999999999" customHeight="1" x14ac:dyDescent="0.15">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149999999999999" customHeight="1" x14ac:dyDescent="0.15">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149999999999999" customHeight="1" x14ac:dyDescent="0.15">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149999999999999" customHeight="1" x14ac:dyDescent="0.15">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149999999999999" customHeight="1" x14ac:dyDescent="0.15">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149999999999999" customHeight="1" x14ac:dyDescent="0.15">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149999999999999" customHeight="1" x14ac:dyDescent="0.15">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149999999999999" customHeight="1" x14ac:dyDescent="0.15">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149999999999999" customHeight="1" x14ac:dyDescent="0.15">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149999999999999" customHeight="1" x14ac:dyDescent="0.15">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149999999999999" customHeight="1" x14ac:dyDescent="0.15">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149999999999999" customHeight="1" x14ac:dyDescent="0.15">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149999999999999" customHeight="1" x14ac:dyDescent="0.15">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149999999999999" customHeight="1" x14ac:dyDescent="0.15">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149999999999999" customHeight="1" x14ac:dyDescent="0.15">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149999999999999" customHeight="1" x14ac:dyDescent="0.15">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149999999999999" customHeight="1" x14ac:dyDescent="0.15">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149999999999999" customHeight="1" x14ac:dyDescent="0.15">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149999999999999" customHeight="1" x14ac:dyDescent="0.15">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149999999999999" customHeight="1" x14ac:dyDescent="0.15">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149999999999999" customHeight="1" x14ac:dyDescent="0.15">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149999999999999" customHeight="1" x14ac:dyDescent="0.15">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149999999999999" customHeight="1" x14ac:dyDescent="0.15">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149999999999999" customHeight="1" x14ac:dyDescent="0.15">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149999999999999" customHeight="1" x14ac:dyDescent="0.15">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149999999999999" customHeight="1" x14ac:dyDescent="0.15">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149999999999999" customHeight="1" x14ac:dyDescent="0.15">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149999999999999" customHeight="1" x14ac:dyDescent="0.15">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149999999999999" customHeight="1" x14ac:dyDescent="0.15">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149999999999999" customHeight="1" x14ac:dyDescent="0.15">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149999999999999" customHeight="1" x14ac:dyDescent="0.15">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149999999999999" customHeight="1" x14ac:dyDescent="0.15">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149999999999999" customHeight="1" x14ac:dyDescent="0.15">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149999999999999" customHeight="1" x14ac:dyDescent="0.15">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149999999999999" customHeight="1" x14ac:dyDescent="0.15">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149999999999999" customHeight="1" x14ac:dyDescent="0.15">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149999999999999" customHeight="1" x14ac:dyDescent="0.15">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149999999999999" customHeight="1" x14ac:dyDescent="0.15">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149999999999999" customHeight="1" x14ac:dyDescent="0.15">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149999999999999" customHeight="1" x14ac:dyDescent="0.15">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149999999999999" customHeight="1" x14ac:dyDescent="0.15">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149999999999999" customHeight="1" x14ac:dyDescent="0.15">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149999999999999" customHeight="1" x14ac:dyDescent="0.15">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149999999999999" customHeight="1" x14ac:dyDescent="0.15">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149999999999999" customHeight="1" x14ac:dyDescent="0.15">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149999999999999" customHeight="1" x14ac:dyDescent="0.15">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149999999999999" customHeight="1" thickTop="1" x14ac:dyDescent="0.15">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149999999999999" customHeight="1" x14ac:dyDescent="0.15">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149999999999999" customHeight="1" x14ac:dyDescent="0.15">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149999999999999" customHeight="1" x14ac:dyDescent="0.15">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149999999999999" customHeight="1" x14ac:dyDescent="0.15">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149999999999999" customHeight="1" x14ac:dyDescent="0.15">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149999999999999" customHeight="1" x14ac:dyDescent="0.15">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149999999999999" customHeight="1" x14ac:dyDescent="0.15">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149999999999999" customHeight="1" x14ac:dyDescent="0.15">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149999999999999" customHeight="1" x14ac:dyDescent="0.15">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149999999999999" customHeight="1" x14ac:dyDescent="0.15">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149999999999999" customHeight="1" x14ac:dyDescent="0.15">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149999999999999" customHeight="1" x14ac:dyDescent="0.15">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149999999999999" customHeight="1" x14ac:dyDescent="0.15">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149999999999999" customHeight="1" x14ac:dyDescent="0.15">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149999999999999" customHeight="1" x14ac:dyDescent="0.15">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149999999999999" customHeight="1" x14ac:dyDescent="0.15">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149999999999999" customHeight="1" x14ac:dyDescent="0.15">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149999999999999" customHeight="1" x14ac:dyDescent="0.15">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149999999999999" customHeight="1" x14ac:dyDescent="0.15">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149999999999999" customHeight="1" x14ac:dyDescent="0.15">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149999999999999" customHeight="1" x14ac:dyDescent="0.15">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149999999999999" customHeight="1" x14ac:dyDescent="0.15">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149999999999999" customHeight="1" x14ac:dyDescent="0.15">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149999999999999" customHeight="1" x14ac:dyDescent="0.15">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149999999999999" customHeight="1" x14ac:dyDescent="0.15">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149999999999999" customHeight="1" x14ac:dyDescent="0.15">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149999999999999" customHeight="1" x14ac:dyDescent="0.15">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149999999999999" customHeight="1" x14ac:dyDescent="0.15">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149999999999999" customHeight="1" x14ac:dyDescent="0.15">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149999999999999" customHeight="1" x14ac:dyDescent="0.15">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149999999999999" customHeight="1" x14ac:dyDescent="0.15">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149999999999999" customHeight="1" x14ac:dyDescent="0.15">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149999999999999" customHeight="1" x14ac:dyDescent="0.15">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149999999999999" customHeight="1" x14ac:dyDescent="0.15">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149999999999999" customHeight="1" x14ac:dyDescent="0.15">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149999999999999" customHeight="1" thickBot="1" x14ac:dyDescent="0.2">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149999999999999" customHeight="1" x14ac:dyDescent="0.15">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149999999999999" customHeight="1" x14ac:dyDescent="0.15">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149999999999999" customHeight="1" x14ac:dyDescent="0.15">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149999999999999" customHeight="1" x14ac:dyDescent="0.15">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149999999999999" customHeight="1" x14ac:dyDescent="0.15">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149999999999999" customHeight="1" x14ac:dyDescent="0.15">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149999999999999" customHeight="1" x14ac:dyDescent="0.15">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149999999999999" customHeight="1" x14ac:dyDescent="0.15">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149999999999999" customHeight="1" x14ac:dyDescent="0.15">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149999999999999" customHeight="1" x14ac:dyDescent="0.15">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149999999999999" customHeight="1" x14ac:dyDescent="0.15">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149999999999999" customHeight="1" x14ac:dyDescent="0.15">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149999999999999" customHeight="1" x14ac:dyDescent="0.15">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149999999999999" customHeight="1" x14ac:dyDescent="0.15">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149999999999999" customHeight="1" thickBot="1" x14ac:dyDescent="0.2">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149999999999999" customHeight="1" x14ac:dyDescent="0.15">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149999999999999" customHeight="1" x14ac:dyDescent="0.15">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149999999999999" customHeight="1" x14ac:dyDescent="0.15">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149999999999999" customHeight="1" x14ac:dyDescent="0.15">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149999999999999" customHeight="1" x14ac:dyDescent="0.15">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149999999999999" customHeight="1" x14ac:dyDescent="0.15">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149999999999999" customHeight="1" x14ac:dyDescent="0.15">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149999999999999" customHeight="1" x14ac:dyDescent="0.15">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149999999999999" customHeight="1" x14ac:dyDescent="0.15">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149999999999999" customHeight="1" x14ac:dyDescent="0.15">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149999999999999" customHeight="1" x14ac:dyDescent="0.15">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149999999999999" customHeight="1" x14ac:dyDescent="0.15">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149999999999999" customHeight="1" x14ac:dyDescent="0.15">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149999999999999" customHeight="1" x14ac:dyDescent="0.15">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149999999999999" customHeight="1" x14ac:dyDescent="0.15">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149999999999999" customHeight="1" x14ac:dyDescent="0.15">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149999999999999" customHeight="1" x14ac:dyDescent="0.15">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149999999999999" customHeight="1" x14ac:dyDescent="0.15">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149999999999999" customHeight="1" x14ac:dyDescent="0.15">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149999999999999" customHeight="1" x14ac:dyDescent="0.15">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149999999999999" customHeight="1" x14ac:dyDescent="0.15">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149999999999999" customHeight="1" x14ac:dyDescent="0.15">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149999999999999" customHeight="1" x14ac:dyDescent="0.15">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149999999999999" customHeight="1" x14ac:dyDescent="0.15">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149999999999999" customHeight="1" x14ac:dyDescent="0.15">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149999999999999" customHeight="1" x14ac:dyDescent="0.15">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149999999999999" customHeight="1" x14ac:dyDescent="0.15">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149999999999999" customHeight="1" x14ac:dyDescent="0.15">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149999999999999" customHeight="1" x14ac:dyDescent="0.15">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149999999999999" customHeight="1" x14ac:dyDescent="0.15">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149999999999999" customHeight="1" x14ac:dyDescent="0.15">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149999999999999" customHeight="1" x14ac:dyDescent="0.15">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149999999999999" customHeight="1" x14ac:dyDescent="0.15">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149999999999999" customHeight="1" x14ac:dyDescent="0.15">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149999999999999" customHeight="1" x14ac:dyDescent="0.15">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149999999999999" customHeight="1" x14ac:dyDescent="0.15">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149999999999999" customHeight="1" x14ac:dyDescent="0.15">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149999999999999" customHeight="1" x14ac:dyDescent="0.15">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149999999999999" customHeight="1" x14ac:dyDescent="0.15">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149999999999999" customHeight="1" x14ac:dyDescent="0.15">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149999999999999" customHeight="1" x14ac:dyDescent="0.15">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149999999999999" customHeight="1" x14ac:dyDescent="0.15">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149999999999999" customHeight="1" x14ac:dyDescent="0.15">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149999999999999" customHeight="1" x14ac:dyDescent="0.15">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149999999999999" customHeight="1" x14ac:dyDescent="0.15">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149999999999999" customHeight="1" x14ac:dyDescent="0.15">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149999999999999" customHeight="1" x14ac:dyDescent="0.15">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149999999999999" customHeight="1" x14ac:dyDescent="0.15">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149999999999999" customHeight="1" x14ac:dyDescent="0.15">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149999999999999" customHeight="1" x14ac:dyDescent="0.15">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149999999999999" customHeight="1" x14ac:dyDescent="0.15">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149999999999999" customHeight="1" x14ac:dyDescent="0.15">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149999999999999" customHeight="1" x14ac:dyDescent="0.15">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149999999999999" customHeight="1" x14ac:dyDescent="0.15">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149999999999999" customHeight="1" x14ac:dyDescent="0.15">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149999999999999" customHeight="1" x14ac:dyDescent="0.15">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149999999999999" customHeight="1" x14ac:dyDescent="0.15">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149999999999999" customHeight="1" x14ac:dyDescent="0.15">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149999999999999" customHeight="1" x14ac:dyDescent="0.15">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149999999999999" customHeight="1" x14ac:dyDescent="0.15">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149999999999999" customHeight="1" x14ac:dyDescent="0.15">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149999999999999" customHeight="1" x14ac:dyDescent="0.15">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149999999999999" customHeight="1" x14ac:dyDescent="0.15">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149999999999999" customHeight="1" x14ac:dyDescent="0.15">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149999999999999" customHeight="1" x14ac:dyDescent="0.15">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149999999999999" customHeight="1" x14ac:dyDescent="0.15">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149999999999999" customHeight="1" x14ac:dyDescent="0.15">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149999999999999" customHeight="1" x14ac:dyDescent="0.15">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149999999999999" customHeight="1" x14ac:dyDescent="0.15">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149999999999999" customHeight="1" x14ac:dyDescent="0.15">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149999999999999" customHeight="1" x14ac:dyDescent="0.15">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149999999999999" customHeight="1" x14ac:dyDescent="0.15">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149999999999999" customHeight="1" x14ac:dyDescent="0.15">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149999999999999" customHeight="1" x14ac:dyDescent="0.15">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149999999999999" customHeight="1" x14ac:dyDescent="0.15">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149999999999999" customHeight="1" x14ac:dyDescent="0.15">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149999999999999" customHeight="1" x14ac:dyDescent="0.15">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149999999999999" customHeight="1" x14ac:dyDescent="0.15">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149999999999999" customHeight="1" x14ac:dyDescent="0.15">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149999999999999" customHeight="1" x14ac:dyDescent="0.15">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149999999999999" customHeight="1" x14ac:dyDescent="0.15">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149999999999999" customHeight="1" x14ac:dyDescent="0.15">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149999999999999" customHeight="1" x14ac:dyDescent="0.15">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149999999999999" customHeight="1" x14ac:dyDescent="0.15">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149999999999999" customHeight="1" x14ac:dyDescent="0.15">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149999999999999" customHeight="1" x14ac:dyDescent="0.15">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149999999999999" customHeight="1" x14ac:dyDescent="0.15">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149999999999999" customHeight="1" x14ac:dyDescent="0.15">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149999999999999" customHeight="1" x14ac:dyDescent="0.15">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149999999999999" customHeight="1" x14ac:dyDescent="0.15">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149999999999999" customHeight="1" x14ac:dyDescent="0.15">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149999999999999" customHeight="1" x14ac:dyDescent="0.15">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149999999999999" customHeight="1" x14ac:dyDescent="0.15">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149999999999999" customHeight="1" x14ac:dyDescent="0.15">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149999999999999" customHeight="1" x14ac:dyDescent="0.15">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149999999999999" customHeight="1" x14ac:dyDescent="0.15">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149999999999999" customHeight="1" x14ac:dyDescent="0.15">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149999999999999" customHeight="1" x14ac:dyDescent="0.15">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149999999999999" customHeight="1" x14ac:dyDescent="0.15">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149999999999999" customHeight="1" x14ac:dyDescent="0.15">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149999999999999" customHeight="1" x14ac:dyDescent="0.15">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149999999999999" customHeight="1" x14ac:dyDescent="0.15">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149999999999999" customHeight="1" x14ac:dyDescent="0.15">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149999999999999" customHeight="1" thickBot="1" x14ac:dyDescent="0.2">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149999999999999" customHeight="1" thickTop="1" thickBot="1" x14ac:dyDescent="0.2">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149999999999999" customHeight="1" thickTop="1" x14ac:dyDescent="0.15">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149999999999999" customHeight="1" x14ac:dyDescent="0.15">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149999999999999" customHeight="1" x14ac:dyDescent="0.15">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15">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149999999999999" customHeight="1" x14ac:dyDescent="0.15">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149999999999999" customHeight="1" x14ac:dyDescent="0.25">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15">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15">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15">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15">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15">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15">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15">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15">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15">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15">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15">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15">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15">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15">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15">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15">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15">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15">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15">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15">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15">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15">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15">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15">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15">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15">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15">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15">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15">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15">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15">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15">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15">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15">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15">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15">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15">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15">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15">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15">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15">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15">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15">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15">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15">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15">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15">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15">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15">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15">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15">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15">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15">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15">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15">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15">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15">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15">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15">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15">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15">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15">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15">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15">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15">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15">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15">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15">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15">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15">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15">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15">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15">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15">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15">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15">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15">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15">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15">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15">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15">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15">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15">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15">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15">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15">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15">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15">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15">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15">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15">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15">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15">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15">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15">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15">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15">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15">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15">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15">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15">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15">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15">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15">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15">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15">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15">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15">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15">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15">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15">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15">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15">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15">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15">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15">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15">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15">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15">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15">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15">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15">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15">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15">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15">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15">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15">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15">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15">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15">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15">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15">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15">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15">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15">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15">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15">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15">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15">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15">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15">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15">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15">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15">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15">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15">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15">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15">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15">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15">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15">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15">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15">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15">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15">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15">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15">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15">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15">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15">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15">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15">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15">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15">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15">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15">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15">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15">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15">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15">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15">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15">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15">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15">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15">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15">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15">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15">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15">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15">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15">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15">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15">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15">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15">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15">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15">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15">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15">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15">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15">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15">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15">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15">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15">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15">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15">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15">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15">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15">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15">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15">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15">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15">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15">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15">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15">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15">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15">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15">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15">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15">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15">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15">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15">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15">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15">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15">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15">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15">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15">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15">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15">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15">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15">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15">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15">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15">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15">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15">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15">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15">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15">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15">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15">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15">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15">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15">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15">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15">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15">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15">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15">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15">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15">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15">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15">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15">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15">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15">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15">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15">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15">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15">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15">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15">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15">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15">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15">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15">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15">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15">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15">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15">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15">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15">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15">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15">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15">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15">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15">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15">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15">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15">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15">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15">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15">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15">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15">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15">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15">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15">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15">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15">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15">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15">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15">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15">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15">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15">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15">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15">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15">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15">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15">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15">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15">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15">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15">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15">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15">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15">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15">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15">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15">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15">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15">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15">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15">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15">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15">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election activeCell="E61" sqref="E61"/>
    </sheetView>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4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45" customHeight="1" x14ac:dyDescent="0.15">
      <c r="B1" s="30"/>
    </row>
    <row r="2" spans="2:14" s="24" customFormat="1" ht="20.45" customHeight="1" x14ac:dyDescent="0.15">
      <c r="B2" s="1676" t="s">
        <v>700</v>
      </c>
      <c r="C2" s="1647" t="s">
        <v>549</v>
      </c>
      <c r="D2" s="1677" t="s">
        <v>669</v>
      </c>
      <c r="E2" s="1652" t="s">
        <v>671</v>
      </c>
      <c r="F2" s="1653"/>
      <c r="G2" s="1654" t="s">
        <v>536</v>
      </c>
      <c r="H2" s="1655"/>
      <c r="I2" s="1656"/>
      <c r="J2" s="1675" t="s">
        <v>679</v>
      </c>
    </row>
    <row r="3" spans="2:14" s="24" customFormat="1" ht="27" customHeight="1" x14ac:dyDescent="0.15">
      <c r="B3" s="1645"/>
      <c r="C3" s="1648"/>
      <c r="D3" s="1651"/>
      <c r="E3" s="264" t="s">
        <v>670</v>
      </c>
      <c r="F3" s="260" t="s">
        <v>534</v>
      </c>
      <c r="G3" s="265" t="s">
        <v>539</v>
      </c>
      <c r="H3" s="261" t="s">
        <v>675</v>
      </c>
      <c r="I3" s="261" t="s">
        <v>678</v>
      </c>
      <c r="J3" s="1642"/>
    </row>
    <row r="4" spans="2:14" s="24" customFormat="1" ht="16.149999999999999" customHeight="1" x14ac:dyDescent="0.15">
      <c r="B4" s="1646"/>
      <c r="C4" s="1649"/>
      <c r="D4" s="262" t="s">
        <v>537</v>
      </c>
      <c r="E4" s="262" t="s">
        <v>537</v>
      </c>
      <c r="F4" s="25" t="s">
        <v>535</v>
      </c>
      <c r="G4" s="263" t="s">
        <v>576</v>
      </c>
      <c r="H4" s="26" t="s">
        <v>538</v>
      </c>
      <c r="I4" s="26" t="s">
        <v>535</v>
      </c>
      <c r="J4" s="1643"/>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65" t="s">
        <v>550</v>
      </c>
      <c r="C267" s="1666"/>
      <c r="D267" s="107">
        <f>SUM(D5:D265)</f>
        <v>829072</v>
      </c>
      <c r="E267" s="107" t="s">
        <v>276</v>
      </c>
      <c r="F267" s="107" t="s">
        <v>276</v>
      </c>
      <c r="G267" s="108" t="s">
        <v>276</v>
      </c>
      <c r="H267" s="108" t="s">
        <v>276</v>
      </c>
      <c r="I267" s="108" t="s">
        <v>276</v>
      </c>
      <c r="J267" s="106" t="s">
        <v>276</v>
      </c>
    </row>
    <row r="268" spans="2:14" ht="16.149999999999999" customHeight="1" x14ac:dyDescent="0.15">
      <c r="B268" s="1667" t="s">
        <v>551</v>
      </c>
      <c r="C268" s="1668"/>
      <c r="D268" s="109">
        <f>SUM(D5:D59)</f>
        <v>357298</v>
      </c>
      <c r="E268" s="109" t="s">
        <v>276</v>
      </c>
      <c r="F268" s="110" t="s">
        <v>276</v>
      </c>
      <c r="G268" s="111" t="s">
        <v>276</v>
      </c>
      <c r="H268" s="112" t="s">
        <v>276</v>
      </c>
      <c r="I268" s="112" t="s">
        <v>276</v>
      </c>
      <c r="J268" s="113" t="s">
        <v>97</v>
      </c>
    </row>
    <row r="269" spans="2:14" ht="16.149999999999999" customHeight="1" x14ac:dyDescent="0.15">
      <c r="B269" s="1669" t="s">
        <v>552</v>
      </c>
      <c r="C269" s="1670"/>
      <c r="D269" s="114">
        <f>SUM(D60:D98)</f>
        <v>155165</v>
      </c>
      <c r="E269" s="114" t="s">
        <v>276</v>
      </c>
      <c r="F269" s="115" t="s">
        <v>276</v>
      </c>
      <c r="G269" s="116" t="s">
        <v>276</v>
      </c>
      <c r="H269" s="117" t="s">
        <v>276</v>
      </c>
      <c r="I269" s="117" t="s">
        <v>276</v>
      </c>
      <c r="J269" s="118" t="s">
        <v>97</v>
      </c>
    </row>
    <row r="270" spans="2:14" ht="16.149999999999999" customHeight="1" x14ac:dyDescent="0.15">
      <c r="B270" s="1671" t="s">
        <v>553</v>
      </c>
      <c r="C270" s="1672"/>
      <c r="D270" s="119">
        <f>SUM(D99:D117)</f>
        <v>150586</v>
      </c>
      <c r="E270" s="119" t="s">
        <v>276</v>
      </c>
      <c r="F270" s="120" t="s">
        <v>276</v>
      </c>
      <c r="G270" s="121" t="s">
        <v>276</v>
      </c>
      <c r="H270" s="122" t="s">
        <v>276</v>
      </c>
      <c r="I270" s="122" t="s">
        <v>276</v>
      </c>
      <c r="J270" s="123" t="s">
        <v>97</v>
      </c>
    </row>
    <row r="271" spans="2:14" ht="16.149999999999999" customHeight="1" x14ac:dyDescent="0.15">
      <c r="B271" s="1673" t="s">
        <v>554</v>
      </c>
      <c r="C271" s="1674"/>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45" customHeight="1" x14ac:dyDescent="0.15">
      <c r="B1" s="30"/>
    </row>
    <row r="2" spans="2:14" s="24" customFormat="1" ht="20.45" customHeight="1" x14ac:dyDescent="0.15">
      <c r="B2" s="1644" t="s">
        <v>700</v>
      </c>
      <c r="C2" s="1647" t="s">
        <v>549</v>
      </c>
      <c r="D2" s="1650" t="s">
        <v>669</v>
      </c>
      <c r="E2" s="1652" t="s">
        <v>671</v>
      </c>
      <c r="F2" s="1653"/>
      <c r="G2" s="1654" t="s">
        <v>536</v>
      </c>
      <c r="H2" s="1655"/>
      <c r="I2" s="1656"/>
      <c r="J2" s="1641" t="s">
        <v>679</v>
      </c>
    </row>
    <row r="3" spans="2:14" s="24" customFormat="1" ht="27" customHeight="1" x14ac:dyDescent="0.15">
      <c r="B3" s="1645"/>
      <c r="C3" s="1648"/>
      <c r="D3" s="1651"/>
      <c r="E3" s="264" t="s">
        <v>539</v>
      </c>
      <c r="F3" s="260" t="s">
        <v>826</v>
      </c>
      <c r="G3" s="265" t="s">
        <v>539</v>
      </c>
      <c r="H3" s="261" t="s">
        <v>675</v>
      </c>
      <c r="I3" s="261" t="s">
        <v>678</v>
      </c>
      <c r="J3" s="1642"/>
    </row>
    <row r="4" spans="2:14" s="24" customFormat="1" ht="16.149999999999999" customHeight="1" x14ac:dyDescent="0.15">
      <c r="B4" s="1646"/>
      <c r="C4" s="1649"/>
      <c r="D4" s="262" t="s">
        <v>537</v>
      </c>
      <c r="E4" s="262" t="s">
        <v>537</v>
      </c>
      <c r="F4" s="25" t="s">
        <v>694</v>
      </c>
      <c r="G4" s="263" t="s">
        <v>537</v>
      </c>
      <c r="H4" s="26" t="s">
        <v>538</v>
      </c>
      <c r="I4" s="26" t="s">
        <v>694</v>
      </c>
      <c r="J4" s="1643"/>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65" t="s">
        <v>550</v>
      </c>
      <c r="C266" s="1666"/>
      <c r="D266" s="308">
        <f>SUM(D4:D264)</f>
        <v>1658140.971735538</v>
      </c>
      <c r="E266" s="308">
        <f>SUM(E4:E264)</f>
        <v>1639978.0017355378</v>
      </c>
      <c r="F266" s="309">
        <f>E266/D266*100</f>
        <v>98.904618466728465</v>
      </c>
      <c r="G266" s="307">
        <f>SUM(G4:G264)</f>
        <v>1329</v>
      </c>
      <c r="H266" s="307">
        <v>33357</v>
      </c>
    </row>
    <row r="267" spans="1:8" x14ac:dyDescent="0.15">
      <c r="B267" s="1667" t="s">
        <v>551</v>
      </c>
      <c r="C267" s="1668"/>
      <c r="D267" s="152">
        <f>SUM(D4:D58)</f>
        <v>430937.13000000006</v>
      </c>
      <c r="E267" s="152">
        <f>SUM(E4:E58)</f>
        <v>423627.42000000004</v>
      </c>
      <c r="F267" s="159">
        <f t="shared" ref="F267:F270" si="0">E267/D267*100</f>
        <v>98.303764170889607</v>
      </c>
      <c r="G267" s="151">
        <f>SUM(G4:G58)</f>
        <v>877</v>
      </c>
      <c r="H267" s="151">
        <v>22048</v>
      </c>
    </row>
    <row r="268" spans="1:8" x14ac:dyDescent="0.15">
      <c r="B268" s="1669" t="s">
        <v>552</v>
      </c>
      <c r="C268" s="1670"/>
      <c r="D268" s="154">
        <f>SUM(D59:D97)</f>
        <v>298662.09173553705</v>
      </c>
      <c r="E268" s="154">
        <f>SUM(E59:E97)</f>
        <v>296456.61173553707</v>
      </c>
      <c r="F268" s="160">
        <f t="shared" si="0"/>
        <v>99.261546724197956</v>
      </c>
      <c r="G268" s="153">
        <f>SUM(G59:G97)</f>
        <v>275</v>
      </c>
      <c r="H268" s="153">
        <v>6162</v>
      </c>
    </row>
    <row r="269" spans="1:8" x14ac:dyDescent="0.15">
      <c r="B269" s="1671" t="s">
        <v>553</v>
      </c>
      <c r="C269" s="1672"/>
      <c r="D269" s="156">
        <f>SUM(D98:D116)</f>
        <v>653140.68000000005</v>
      </c>
      <c r="E269" s="156">
        <f>SUM(E98:E116)</f>
        <v>653140.68000000005</v>
      </c>
      <c r="F269" s="161">
        <f t="shared" si="0"/>
        <v>100</v>
      </c>
      <c r="G269" s="155">
        <f>SUM(G98:G116)</f>
        <v>29</v>
      </c>
      <c r="H269" s="155">
        <v>3811</v>
      </c>
    </row>
    <row r="270" spans="1:8" x14ac:dyDescent="0.15">
      <c r="B270" s="1673" t="s">
        <v>554</v>
      </c>
      <c r="C270" s="1674"/>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50"/>
  <sheetViews>
    <sheetView showGridLines="0" zoomScale="85" zoomScaleNormal="8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2" width="17.5" style="5" customWidth="1"/>
    <col min="13" max="16384" width="9" style="5"/>
  </cols>
  <sheetData>
    <row r="1" spans="1:12" ht="16.899999999999999" customHeight="1" x14ac:dyDescent="0.15">
      <c r="A1" s="1"/>
      <c r="B1" s="1"/>
      <c r="C1" s="1"/>
      <c r="D1" s="1"/>
      <c r="E1" s="1"/>
      <c r="F1" s="1"/>
    </row>
    <row r="2" spans="1:12" s="6" customFormat="1" ht="18.600000000000001" customHeight="1" x14ac:dyDescent="0.15">
      <c r="A2" s="135"/>
      <c r="B2" s="1623"/>
      <c r="C2" s="1624"/>
      <c r="D2" s="854" t="s">
        <v>696</v>
      </c>
      <c r="E2" s="854" t="s">
        <v>711</v>
      </c>
      <c r="F2" s="854" t="s">
        <v>1390</v>
      </c>
      <c r="G2" s="855" t="s">
        <v>1617</v>
      </c>
      <c r="H2" s="855" t="s">
        <v>1620</v>
      </c>
      <c r="I2" s="855" t="s">
        <v>1858</v>
      </c>
      <c r="J2" s="855" t="s">
        <v>2097</v>
      </c>
      <c r="K2" s="855" t="s">
        <v>2311</v>
      </c>
      <c r="L2" s="855" t="s">
        <v>2820</v>
      </c>
    </row>
    <row r="3" spans="1:12" s="198" customFormat="1" ht="18.600000000000001" customHeight="1" x14ac:dyDescent="0.15">
      <c r="A3" s="135"/>
      <c r="B3" s="1625"/>
      <c r="C3" s="1626"/>
      <c r="D3" s="856" t="s">
        <v>697</v>
      </c>
      <c r="E3" s="856" t="s">
        <v>712</v>
      </c>
      <c r="F3" s="856" t="s">
        <v>1391</v>
      </c>
      <c r="G3" s="856" t="s">
        <v>1618</v>
      </c>
      <c r="H3" s="856" t="s">
        <v>1621</v>
      </c>
      <c r="I3" s="856" t="s">
        <v>1856</v>
      </c>
      <c r="J3" s="856" t="s">
        <v>2098</v>
      </c>
      <c r="K3" s="856" t="s">
        <v>2312</v>
      </c>
      <c r="L3" s="856" t="s">
        <v>2821</v>
      </c>
    </row>
    <row r="4" spans="1:12" s="198" customFormat="1" ht="18.600000000000001" customHeight="1" x14ac:dyDescent="0.15">
      <c r="A4" s="135"/>
      <c r="B4" s="1627"/>
      <c r="C4" s="1628"/>
      <c r="D4" s="857" t="s">
        <v>698</v>
      </c>
      <c r="E4" s="857" t="s">
        <v>713</v>
      </c>
      <c r="F4" s="857" t="s">
        <v>1392</v>
      </c>
      <c r="G4" s="858" t="s">
        <v>1619</v>
      </c>
      <c r="H4" s="858" t="s">
        <v>1622</v>
      </c>
      <c r="I4" s="858" t="s">
        <v>1857</v>
      </c>
      <c r="J4" s="858" t="s">
        <v>2099</v>
      </c>
      <c r="K4" s="858" t="s">
        <v>2313</v>
      </c>
      <c r="L4" s="858" t="s">
        <v>2822</v>
      </c>
    </row>
    <row r="5" spans="1:12" ht="18.600000000000001" customHeight="1" x14ac:dyDescent="0.15">
      <c r="A5" s="246"/>
      <c r="B5" s="300" t="s">
        <v>2046</v>
      </c>
      <c r="C5" s="303" t="s">
        <v>2092</v>
      </c>
      <c r="D5" s="245">
        <v>152</v>
      </c>
      <c r="E5" s="245">
        <v>184</v>
      </c>
      <c r="F5" s="245">
        <v>181</v>
      </c>
      <c r="G5" s="853">
        <v>184</v>
      </c>
      <c r="H5" s="853">
        <v>181</v>
      </c>
      <c r="I5" s="853">
        <v>184</v>
      </c>
      <c r="J5" s="853">
        <v>181</v>
      </c>
      <c r="K5" s="853">
        <v>184</v>
      </c>
      <c r="L5" s="853">
        <v>182</v>
      </c>
    </row>
    <row r="6" spans="1:12" ht="18.600000000000001" customHeight="1" x14ac:dyDescent="0.15">
      <c r="A6" s="246"/>
      <c r="B6" s="301" t="s">
        <v>2047</v>
      </c>
      <c r="C6" s="304" t="s">
        <v>2048</v>
      </c>
      <c r="D6" s="242">
        <v>24313</v>
      </c>
      <c r="E6" s="242">
        <v>30976</v>
      </c>
      <c r="F6" s="242">
        <v>34714</v>
      </c>
      <c r="G6" s="242">
        <v>38139</v>
      </c>
      <c r="H6" s="242">
        <v>34218</v>
      </c>
      <c r="I6" s="242">
        <v>34731</v>
      </c>
      <c r="J6" s="242">
        <v>35428</v>
      </c>
      <c r="K6" s="242">
        <v>36617</v>
      </c>
      <c r="L6" s="242">
        <v>36927</v>
      </c>
    </row>
    <row r="7" spans="1:12" ht="18.600000000000001" customHeight="1" x14ac:dyDescent="0.15">
      <c r="A7" s="246"/>
      <c r="B7" s="302" t="s">
        <v>2309</v>
      </c>
      <c r="C7" s="305" t="s">
        <v>2048</v>
      </c>
      <c r="D7" s="243" t="s">
        <v>97</v>
      </c>
      <c r="E7" s="243">
        <v>1442</v>
      </c>
      <c r="F7" s="243" t="s">
        <v>97</v>
      </c>
      <c r="G7" s="243">
        <v>3107</v>
      </c>
      <c r="H7" s="243">
        <v>587</v>
      </c>
      <c r="I7" s="243" t="s">
        <v>97</v>
      </c>
      <c r="J7" s="243">
        <v>685</v>
      </c>
      <c r="K7" s="243">
        <v>6</v>
      </c>
      <c r="L7" s="243" t="s">
        <v>97</v>
      </c>
    </row>
    <row r="8" spans="1:12" ht="18.600000000000001" customHeight="1" x14ac:dyDescent="0.15">
      <c r="A8" s="246"/>
      <c r="B8" s="301" t="s">
        <v>2049</v>
      </c>
      <c r="C8" s="304" t="s">
        <v>2048</v>
      </c>
      <c r="D8" s="242">
        <v>16237</v>
      </c>
      <c r="E8" s="242">
        <v>20248</v>
      </c>
      <c r="F8" s="242">
        <v>23680</v>
      </c>
      <c r="G8" s="242">
        <v>23931</v>
      </c>
      <c r="H8" s="242">
        <v>23583</v>
      </c>
      <c r="I8" s="242">
        <v>24475</v>
      </c>
      <c r="J8" s="242">
        <v>24677</v>
      </c>
      <c r="K8" s="242">
        <v>25859</v>
      </c>
      <c r="L8" s="242">
        <v>26357</v>
      </c>
    </row>
    <row r="9" spans="1:12" ht="18.600000000000001" customHeight="1" x14ac:dyDescent="0.15">
      <c r="A9" s="246"/>
      <c r="B9" s="302" t="s">
        <v>666</v>
      </c>
      <c r="C9" s="305" t="s">
        <v>2048</v>
      </c>
      <c r="D9" s="243">
        <v>3471</v>
      </c>
      <c r="E9" s="243">
        <v>4205</v>
      </c>
      <c r="F9" s="243">
        <v>4757</v>
      </c>
      <c r="G9" s="243">
        <v>4862</v>
      </c>
      <c r="H9" s="243">
        <v>4737</v>
      </c>
      <c r="I9" s="243">
        <v>4901</v>
      </c>
      <c r="J9" s="243">
        <v>4911</v>
      </c>
      <c r="K9" s="243">
        <v>5135</v>
      </c>
      <c r="L9" s="243">
        <v>5151</v>
      </c>
    </row>
    <row r="10" spans="1:12"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row>
    <row r="11" spans="1:12"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row>
    <row r="12" spans="1:12"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row>
    <row r="13" spans="1:12" x14ac:dyDescent="0.15">
      <c r="A13" s="246"/>
      <c r="B13" s="302" t="s">
        <v>2054</v>
      </c>
      <c r="C13" s="305" t="s">
        <v>2048</v>
      </c>
      <c r="D13" s="1324">
        <v>6483</v>
      </c>
      <c r="E13" s="1324">
        <v>11682</v>
      </c>
      <c r="F13" s="1324">
        <v>11244</v>
      </c>
      <c r="G13" s="1324">
        <v>15735</v>
      </c>
      <c r="H13" s="1324">
        <v>13212</v>
      </c>
      <c r="I13" s="1324">
        <v>13285</v>
      </c>
      <c r="J13" s="1324">
        <v>14056</v>
      </c>
      <c r="K13" s="1324">
        <v>14265</v>
      </c>
      <c r="L13" s="1324">
        <v>14673</v>
      </c>
    </row>
    <row r="14" spans="1:12" x14ac:dyDescent="0.15">
      <c r="A14" s="246"/>
      <c r="B14" s="301" t="s">
        <v>2055</v>
      </c>
      <c r="C14" s="304" t="s">
        <v>2048</v>
      </c>
      <c r="D14" s="242">
        <v>4048</v>
      </c>
      <c r="E14" s="242">
        <v>9355</v>
      </c>
      <c r="F14" s="242">
        <v>8670</v>
      </c>
      <c r="G14" s="242">
        <v>13190</v>
      </c>
      <c r="H14" s="242">
        <v>10714</v>
      </c>
      <c r="I14" s="242">
        <v>10709</v>
      </c>
      <c r="J14" s="242">
        <v>11560</v>
      </c>
      <c r="K14" s="242">
        <v>11690</v>
      </c>
      <c r="L14" s="242">
        <v>12188</v>
      </c>
    </row>
    <row r="15" spans="1:12" x14ac:dyDescent="0.15">
      <c r="A15" s="246"/>
      <c r="B15" s="302" t="s">
        <v>2056</v>
      </c>
      <c r="C15" s="305" t="s">
        <v>2048</v>
      </c>
      <c r="D15" s="243">
        <v>8259</v>
      </c>
      <c r="E15" s="243">
        <v>11300</v>
      </c>
      <c r="F15" s="243">
        <v>12666</v>
      </c>
      <c r="G15" s="243">
        <v>12704</v>
      </c>
      <c r="H15" s="243">
        <v>12745</v>
      </c>
      <c r="I15" s="243">
        <v>13328</v>
      </c>
      <c r="J15" s="243">
        <v>13518</v>
      </c>
      <c r="K15" s="243">
        <v>14592</v>
      </c>
      <c r="L15" s="243">
        <v>15461</v>
      </c>
    </row>
    <row r="16" spans="1:12" x14ac:dyDescent="0.15">
      <c r="A16" s="246"/>
      <c r="B16" s="301" t="s">
        <v>2057</v>
      </c>
      <c r="C16" s="304" t="s">
        <v>2051</v>
      </c>
      <c r="D16" s="247">
        <v>29.1</v>
      </c>
      <c r="E16" s="247">
        <v>98.3</v>
      </c>
      <c r="F16" s="247">
        <v>100</v>
      </c>
      <c r="G16" s="247">
        <v>96.3</v>
      </c>
      <c r="H16" s="247">
        <v>102.4</v>
      </c>
      <c r="I16" s="247">
        <v>99.9</v>
      </c>
      <c r="J16" s="247">
        <v>98</v>
      </c>
      <c r="K16" s="247">
        <v>100</v>
      </c>
      <c r="L16" s="247">
        <v>100</v>
      </c>
    </row>
    <row r="17" spans="1:12" x14ac:dyDescent="0.15">
      <c r="A17" s="246"/>
      <c r="B17" s="302" t="s">
        <v>2058</v>
      </c>
      <c r="C17" s="305" t="s">
        <v>2059</v>
      </c>
      <c r="D17" s="243">
        <v>2219</v>
      </c>
      <c r="E17" s="243">
        <v>3036</v>
      </c>
      <c r="F17" s="243">
        <v>3028</v>
      </c>
      <c r="G17" s="243">
        <v>3037</v>
      </c>
      <c r="H17" s="243">
        <v>3047</v>
      </c>
      <c r="I17" s="243">
        <v>3084</v>
      </c>
      <c r="J17" s="243">
        <v>3128</v>
      </c>
      <c r="K17" s="243">
        <v>3209</v>
      </c>
      <c r="L17" s="243">
        <v>3279</v>
      </c>
    </row>
    <row r="18" spans="1:12" x14ac:dyDescent="0.15">
      <c r="A18" s="246"/>
      <c r="B18" s="301" t="s">
        <v>2060</v>
      </c>
      <c r="C18" s="304" t="s">
        <v>2059</v>
      </c>
      <c r="D18" s="242">
        <v>317</v>
      </c>
      <c r="E18" s="242">
        <v>2473</v>
      </c>
      <c r="F18" s="242">
        <v>2073</v>
      </c>
      <c r="G18" s="242">
        <v>3037</v>
      </c>
      <c r="H18" s="242">
        <v>2624</v>
      </c>
      <c r="I18" s="242">
        <v>2478</v>
      </c>
      <c r="J18" s="242">
        <v>2623</v>
      </c>
      <c r="K18" s="242">
        <v>2571</v>
      </c>
      <c r="L18" s="242">
        <v>2585</v>
      </c>
    </row>
    <row r="19" spans="1:12" x14ac:dyDescent="0.15">
      <c r="A19" s="246"/>
      <c r="B19" s="302" t="s">
        <v>2061</v>
      </c>
      <c r="C19" s="305" t="s">
        <v>2059</v>
      </c>
      <c r="D19" s="243">
        <v>1649</v>
      </c>
      <c r="E19" s="243" t="s">
        <v>97</v>
      </c>
      <c r="F19" s="243">
        <v>646</v>
      </c>
      <c r="G19" s="243" t="s">
        <v>97</v>
      </c>
      <c r="H19" s="243">
        <v>284</v>
      </c>
      <c r="I19" s="243">
        <v>306</v>
      </c>
      <c r="J19" s="243">
        <v>361</v>
      </c>
      <c r="K19" s="243">
        <v>342</v>
      </c>
      <c r="L19" s="243">
        <v>368</v>
      </c>
    </row>
    <row r="20" spans="1:12" x14ac:dyDescent="0.15">
      <c r="A20" s="246"/>
      <c r="B20" s="301" t="s">
        <v>2062</v>
      </c>
      <c r="C20" s="304" t="s">
        <v>2059</v>
      </c>
      <c r="D20" s="242">
        <v>253</v>
      </c>
      <c r="E20" s="242">
        <v>563</v>
      </c>
      <c r="F20" s="242">
        <v>309</v>
      </c>
      <c r="G20" s="242" t="s">
        <v>97</v>
      </c>
      <c r="H20" s="242">
        <v>139</v>
      </c>
      <c r="I20" s="242">
        <v>300</v>
      </c>
      <c r="J20" s="242">
        <v>144</v>
      </c>
      <c r="K20" s="242">
        <v>296</v>
      </c>
      <c r="L20" s="242">
        <v>326</v>
      </c>
    </row>
    <row r="21" spans="1:12" x14ac:dyDescent="0.15">
      <c r="A21" s="246"/>
      <c r="B21" s="302" t="s">
        <v>2063</v>
      </c>
      <c r="C21" s="305" t="s">
        <v>2048</v>
      </c>
      <c r="D21" s="1436">
        <v>11812</v>
      </c>
      <c r="E21" s="1436">
        <v>14772</v>
      </c>
      <c r="F21" s="1436">
        <v>17696</v>
      </c>
      <c r="G21" s="243">
        <v>17568</v>
      </c>
      <c r="H21" s="243">
        <v>17489</v>
      </c>
      <c r="I21" s="243">
        <v>18282</v>
      </c>
      <c r="J21" s="243">
        <v>18392</v>
      </c>
      <c r="K21" s="243">
        <v>19447</v>
      </c>
      <c r="L21" s="243">
        <v>19953</v>
      </c>
    </row>
    <row r="22" spans="1:12" x14ac:dyDescent="0.15">
      <c r="A22" s="246"/>
      <c r="B22" s="301" t="s">
        <v>2064</v>
      </c>
      <c r="C22" s="304" t="s">
        <v>2059</v>
      </c>
      <c r="D22" s="242">
        <v>3173</v>
      </c>
      <c r="E22" s="242">
        <v>3968</v>
      </c>
      <c r="F22" s="242">
        <v>4230</v>
      </c>
      <c r="G22" s="242">
        <v>4199</v>
      </c>
      <c r="H22" s="242">
        <v>4181</v>
      </c>
      <c r="I22" s="242">
        <v>4230</v>
      </c>
      <c r="J22" s="242">
        <v>4255</v>
      </c>
      <c r="K22" s="242">
        <v>4276</v>
      </c>
      <c r="L22" s="242">
        <v>4231</v>
      </c>
    </row>
    <row r="23" spans="1:12" x14ac:dyDescent="0.15">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row>
    <row r="24" spans="1:12" x14ac:dyDescent="0.15">
      <c r="A24" s="246"/>
      <c r="B24" s="301" t="s">
        <v>2066</v>
      </c>
      <c r="C24" s="304" t="s">
        <v>2048</v>
      </c>
      <c r="D24" s="242">
        <v>2335</v>
      </c>
      <c r="E24" s="242">
        <v>3212</v>
      </c>
      <c r="F24" s="242">
        <v>3679</v>
      </c>
      <c r="G24" s="1325">
        <v>2521</v>
      </c>
      <c r="H24" s="1325">
        <v>1999</v>
      </c>
      <c r="I24" s="1325">
        <v>3255</v>
      </c>
      <c r="J24" s="1325">
        <v>2358</v>
      </c>
      <c r="K24" s="1325">
        <v>2535</v>
      </c>
      <c r="L24" s="1325">
        <v>2779</v>
      </c>
    </row>
    <row r="25" spans="1:12" x14ac:dyDescent="0.15">
      <c r="A25" s="246"/>
      <c r="B25" s="302" t="s">
        <v>2067</v>
      </c>
      <c r="C25" s="305" t="s">
        <v>2048</v>
      </c>
      <c r="D25" s="1436">
        <v>9477</v>
      </c>
      <c r="E25" s="1436">
        <v>11559</v>
      </c>
      <c r="F25" s="1436">
        <v>14016</v>
      </c>
      <c r="G25" s="1324">
        <v>15047</v>
      </c>
      <c r="H25" s="1324">
        <v>15490</v>
      </c>
      <c r="I25" s="1324">
        <v>15027</v>
      </c>
      <c r="J25" s="1324">
        <v>16034</v>
      </c>
      <c r="K25" s="1324">
        <v>16912</v>
      </c>
      <c r="L25" s="1324">
        <v>17174</v>
      </c>
    </row>
    <row r="26" spans="1:12" x14ac:dyDescent="0.15">
      <c r="A26" s="246"/>
      <c r="B26" s="301" t="s">
        <v>2068</v>
      </c>
      <c r="C26" s="304" t="s">
        <v>2059</v>
      </c>
      <c r="D26" s="242">
        <v>2546</v>
      </c>
      <c r="E26" s="242">
        <v>3105</v>
      </c>
      <c r="F26" s="242">
        <v>3350</v>
      </c>
      <c r="G26" s="1325">
        <v>3597</v>
      </c>
      <c r="H26" s="1325">
        <v>3703</v>
      </c>
      <c r="I26" s="1325">
        <v>3477</v>
      </c>
      <c r="J26" s="1325">
        <v>3710</v>
      </c>
      <c r="K26" s="1325">
        <v>3719</v>
      </c>
      <c r="L26" s="1325">
        <v>3642</v>
      </c>
    </row>
    <row r="27" spans="1:12" x14ac:dyDescent="0.15">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row>
    <row r="28" spans="1:12" x14ac:dyDescent="0.15">
      <c r="A28" s="246"/>
      <c r="B28" s="301" t="s">
        <v>2096</v>
      </c>
      <c r="C28" s="304" t="s">
        <v>2048</v>
      </c>
      <c r="D28" s="242">
        <v>13518</v>
      </c>
      <c r="E28" s="242">
        <v>17885</v>
      </c>
      <c r="F28" s="242">
        <v>19864</v>
      </c>
      <c r="G28" s="1325">
        <v>22834</v>
      </c>
      <c r="H28" s="1325">
        <v>20138</v>
      </c>
      <c r="I28" s="1325">
        <v>20375</v>
      </c>
      <c r="J28" s="1325">
        <v>21111</v>
      </c>
      <c r="K28" s="1325">
        <v>21549</v>
      </c>
      <c r="L28" s="1325">
        <v>21979</v>
      </c>
    </row>
    <row r="29" spans="1:12" x14ac:dyDescent="0.15">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row>
    <row r="30" spans="1:12" s="1191" customFormat="1" x14ac:dyDescent="0.15">
      <c r="A30" s="1193"/>
      <c r="B30" s="301" t="s">
        <v>2071</v>
      </c>
      <c r="C30" s="304" t="s">
        <v>2048</v>
      </c>
      <c r="D30" s="1325">
        <v>403164</v>
      </c>
      <c r="E30" s="1325">
        <v>409771</v>
      </c>
      <c r="F30" s="1325">
        <v>498784</v>
      </c>
      <c r="G30" s="1325">
        <v>488741</v>
      </c>
      <c r="H30" s="1325">
        <v>486198</v>
      </c>
      <c r="I30" s="1325">
        <v>497155</v>
      </c>
      <c r="J30" s="1325">
        <v>497112</v>
      </c>
      <c r="K30" s="1325">
        <v>510770</v>
      </c>
      <c r="L30" s="1325">
        <v>510727</v>
      </c>
    </row>
    <row r="31" spans="1:12" s="1191" customFormat="1" x14ac:dyDescent="0.15">
      <c r="A31" s="1193"/>
      <c r="B31" s="302" t="s">
        <v>2072</v>
      </c>
      <c r="C31" s="305" t="s">
        <v>2048</v>
      </c>
      <c r="D31" s="1324">
        <v>477601</v>
      </c>
      <c r="E31" s="1324">
        <v>479311</v>
      </c>
      <c r="F31" s="1324">
        <v>556104</v>
      </c>
      <c r="G31" s="1324">
        <v>556649</v>
      </c>
      <c r="H31" s="1324">
        <v>555090</v>
      </c>
      <c r="I31" s="1324">
        <v>571836</v>
      </c>
      <c r="J31" s="1324">
        <v>569843</v>
      </c>
      <c r="K31" s="1324">
        <v>600910</v>
      </c>
      <c r="L31" s="1324">
        <v>627868</v>
      </c>
    </row>
    <row r="32" spans="1:12" s="1191" customFormat="1" x14ac:dyDescent="0.15">
      <c r="A32" s="1193"/>
      <c r="B32" s="301" t="s">
        <v>2073</v>
      </c>
      <c r="C32" s="304" t="s">
        <v>2051</v>
      </c>
      <c r="D32" s="247">
        <v>43.4</v>
      </c>
      <c r="E32" s="247">
        <v>43.8</v>
      </c>
      <c r="F32" s="247">
        <v>45.1</v>
      </c>
      <c r="G32" s="247">
        <v>44.6</v>
      </c>
      <c r="H32" s="247">
        <v>44.6</v>
      </c>
      <c r="I32" s="247">
        <v>44.4</v>
      </c>
      <c r="J32" s="247">
        <v>44.5</v>
      </c>
      <c r="K32" s="247">
        <v>43.9</v>
      </c>
      <c r="L32" s="247">
        <v>42.8</v>
      </c>
    </row>
    <row r="33" spans="1:12" s="1191" customFormat="1" x14ac:dyDescent="0.15">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row>
    <row r="34" spans="1:12" s="1191" customFormat="1" x14ac:dyDescent="0.15">
      <c r="A34" s="1193"/>
      <c r="B34" s="301" t="s">
        <v>2076</v>
      </c>
      <c r="C34" s="304" t="s">
        <v>2059</v>
      </c>
      <c r="D34" s="1325">
        <v>126099</v>
      </c>
      <c r="E34" s="1325">
        <v>125741</v>
      </c>
      <c r="F34" s="1325">
        <v>129911</v>
      </c>
      <c r="G34" s="1325">
        <v>130032</v>
      </c>
      <c r="H34" s="1325">
        <v>129650</v>
      </c>
      <c r="I34" s="1325">
        <v>129230</v>
      </c>
      <c r="J34" s="1325">
        <v>128725</v>
      </c>
      <c r="K34" s="1325">
        <v>128937</v>
      </c>
      <c r="L34" s="1325">
        <v>129879</v>
      </c>
    </row>
    <row r="35" spans="1:12" s="1191" customFormat="1" x14ac:dyDescent="0.15">
      <c r="A35" s="1193"/>
      <c r="B35" s="302" t="s">
        <v>2077</v>
      </c>
      <c r="C35" s="305" t="s">
        <v>2059</v>
      </c>
      <c r="D35" s="1324">
        <v>136514</v>
      </c>
      <c r="E35" s="1324">
        <v>139790</v>
      </c>
      <c r="F35" s="1324">
        <v>145600</v>
      </c>
      <c r="G35" s="1324">
        <v>148912</v>
      </c>
      <c r="H35" s="1324">
        <v>150308</v>
      </c>
      <c r="I35" s="1324">
        <v>150918</v>
      </c>
      <c r="J35" s="1438">
        <v>153512</v>
      </c>
      <c r="K35" s="1438">
        <v>156215</v>
      </c>
      <c r="L35" s="1438">
        <v>159827</v>
      </c>
    </row>
    <row r="36" spans="1:12" s="1191" customFormat="1" x14ac:dyDescent="0.15">
      <c r="A36" s="1193"/>
      <c r="B36" s="301" t="s">
        <v>2078</v>
      </c>
      <c r="C36" s="304" t="s">
        <v>2051</v>
      </c>
      <c r="D36" s="247">
        <v>1</v>
      </c>
      <c r="E36" s="247">
        <v>2</v>
      </c>
      <c r="F36" s="247">
        <v>1.7</v>
      </c>
      <c r="G36" s="247">
        <v>2.4</v>
      </c>
      <c r="H36" s="247">
        <v>2</v>
      </c>
      <c r="I36" s="247">
        <v>1.9</v>
      </c>
      <c r="J36" s="247">
        <v>2.1</v>
      </c>
      <c r="K36" s="247">
        <v>2</v>
      </c>
      <c r="L36" s="247">
        <v>2.1</v>
      </c>
    </row>
    <row r="37" spans="1:12" s="1191" customFormat="1" ht="16.5" thickBot="1" x14ac:dyDescent="0.2">
      <c r="A37" s="1193"/>
      <c r="B37" s="1326" t="s">
        <v>2093</v>
      </c>
      <c r="C37" s="1328" t="s">
        <v>2094</v>
      </c>
      <c r="D37" s="1327">
        <v>2</v>
      </c>
      <c r="E37" s="1327">
        <v>3.9</v>
      </c>
      <c r="F37" s="1327">
        <v>3.4</v>
      </c>
      <c r="G37" s="1327">
        <v>4.7</v>
      </c>
      <c r="H37" s="1327">
        <v>3.9</v>
      </c>
      <c r="I37" s="1327">
        <v>3.8</v>
      </c>
      <c r="J37" s="1327">
        <v>4.0999999999999996</v>
      </c>
      <c r="K37" s="1327">
        <v>4</v>
      </c>
      <c r="L37" s="1327">
        <v>4</v>
      </c>
    </row>
    <row r="38" spans="1:12" ht="16.5" thickTop="1" x14ac:dyDescent="0.15">
      <c r="A38" s="246"/>
      <c r="B38" s="301" t="s">
        <v>2079</v>
      </c>
      <c r="C38" s="304" t="s">
        <v>2080</v>
      </c>
      <c r="D38" s="1325">
        <v>261</v>
      </c>
      <c r="E38" s="1325">
        <v>252</v>
      </c>
      <c r="F38" s="1325">
        <v>272</v>
      </c>
      <c r="G38" s="1325">
        <v>268</v>
      </c>
      <c r="H38" s="1325">
        <v>271</v>
      </c>
      <c r="I38" s="1325">
        <v>281</v>
      </c>
      <c r="J38" s="1325">
        <v>278</v>
      </c>
      <c r="K38" s="1325">
        <v>289</v>
      </c>
      <c r="L38" s="1325">
        <v>294</v>
      </c>
    </row>
    <row r="39" spans="1:12" x14ac:dyDescent="0.15">
      <c r="A39" s="246"/>
      <c r="B39" s="302" t="s">
        <v>2081</v>
      </c>
      <c r="C39" s="305" t="s">
        <v>2048</v>
      </c>
      <c r="D39" s="1324">
        <v>792658</v>
      </c>
      <c r="E39" s="1324">
        <v>784607</v>
      </c>
      <c r="F39" s="1324">
        <v>932896</v>
      </c>
      <c r="G39" s="1324">
        <v>927318</v>
      </c>
      <c r="H39" s="1324">
        <v>922568</v>
      </c>
      <c r="I39" s="1324">
        <v>955984</v>
      </c>
      <c r="J39" s="1324">
        <v>960345</v>
      </c>
      <c r="K39" s="1324">
        <v>1011279</v>
      </c>
      <c r="L39" s="1324">
        <v>1031039</v>
      </c>
    </row>
    <row r="40" spans="1:12" x14ac:dyDescent="0.15">
      <c r="A40" s="246"/>
      <c r="B40" s="301" t="s">
        <v>2082</v>
      </c>
      <c r="C40" s="304" t="s">
        <v>2048</v>
      </c>
      <c r="D40" s="1325">
        <v>790306</v>
      </c>
      <c r="E40" s="1325">
        <v>782457</v>
      </c>
      <c r="F40" s="1325">
        <v>928836</v>
      </c>
      <c r="G40" s="1325">
        <v>923155</v>
      </c>
      <c r="H40" s="1325">
        <v>914834</v>
      </c>
      <c r="I40" s="1325">
        <v>947449</v>
      </c>
      <c r="J40" s="1325">
        <v>949867</v>
      </c>
      <c r="K40" s="1325">
        <v>999049</v>
      </c>
      <c r="L40" s="1325">
        <v>1017019</v>
      </c>
    </row>
    <row r="41" spans="1:12" x14ac:dyDescent="0.15">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row>
    <row r="42" spans="1:12" x14ac:dyDescent="0.15">
      <c r="A42" s="246"/>
      <c r="B42" s="301" t="s">
        <v>2084</v>
      </c>
      <c r="C42" s="304" t="s">
        <v>2048</v>
      </c>
      <c r="D42" s="1325">
        <v>38765</v>
      </c>
      <c r="E42" s="1325">
        <v>52291</v>
      </c>
      <c r="F42" s="1325">
        <v>65626</v>
      </c>
      <c r="G42" s="1325">
        <v>78974</v>
      </c>
      <c r="H42" s="1325">
        <v>86415</v>
      </c>
      <c r="I42" s="1325">
        <v>93733</v>
      </c>
      <c r="J42" s="1325">
        <v>107126</v>
      </c>
      <c r="K42" s="1325">
        <v>124039</v>
      </c>
      <c r="L42" s="1325">
        <v>141212</v>
      </c>
    </row>
    <row r="43" spans="1:12" x14ac:dyDescent="0.15">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row>
    <row r="44" spans="1:12" x14ac:dyDescent="0.15">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row>
    <row r="45" spans="1:12" x14ac:dyDescent="0.15">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row>
    <row r="46" spans="1:12"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row>
    <row r="47" spans="1:12" x14ac:dyDescent="0.15">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row>
    <row r="48" spans="1:12"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row>
    <row r="49" spans="1:12" x14ac:dyDescent="0.15">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row>
    <row r="50" spans="1:12"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2"/>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1" width="27.375" style="8" customWidth="1"/>
    <col min="12" max="13" width="13.375" style="9" customWidth="1"/>
    <col min="14" max="16384" width="9" style="5"/>
  </cols>
  <sheetData>
    <row r="1" spans="1:13" x14ac:dyDescent="0.15">
      <c r="A1" s="1"/>
      <c r="B1" s="1"/>
      <c r="C1" s="1"/>
      <c r="D1" s="1"/>
      <c r="E1" s="1"/>
      <c r="F1" s="1"/>
      <c r="G1" s="2"/>
      <c r="H1" s="3"/>
      <c r="I1" s="3"/>
      <c r="J1" s="3"/>
      <c r="K1" s="3"/>
      <c r="L1" s="4"/>
      <c r="M1" s="4"/>
    </row>
    <row r="2" spans="1:13" x14ac:dyDescent="0.15">
      <c r="A2" s="1"/>
      <c r="B2" s="238" t="s">
        <v>533</v>
      </c>
      <c r="C2" s="1629" t="s">
        <v>1826</v>
      </c>
      <c r="D2" s="1630"/>
      <c r="E2" s="212" t="s">
        <v>701</v>
      </c>
      <c r="F2" s="1"/>
      <c r="G2" s="2"/>
      <c r="H2" s="3"/>
      <c r="I2" s="3"/>
      <c r="J2" s="3"/>
      <c r="K2" s="3"/>
      <c r="L2" s="4"/>
      <c r="M2" s="4"/>
    </row>
    <row r="3" spans="1:13" s="192" customFormat="1" x14ac:dyDescent="0.15">
      <c r="A3" s="1"/>
      <c r="B3" s="239"/>
      <c r="C3" s="414" t="str">
        <f>VLOOKUP(C2,B55:C348,2,FALSE)</f>
        <v>Of-T-001</v>
      </c>
      <c r="D3" s="414"/>
      <c r="E3" s="1"/>
      <c r="F3" s="1"/>
      <c r="G3" s="2"/>
      <c r="H3" s="3"/>
      <c r="I3" s="3"/>
      <c r="J3" s="3"/>
      <c r="K3" s="3"/>
      <c r="L3" s="4"/>
      <c r="M3" s="4"/>
    </row>
    <row r="4" spans="1:13" x14ac:dyDescent="0.15">
      <c r="A4" s="1"/>
      <c r="B4" s="135" t="s">
        <v>641</v>
      </c>
      <c r="C4" s="1195"/>
      <c r="D4" s="1195"/>
      <c r="E4" s="1"/>
      <c r="F4" s="1"/>
      <c r="G4" s="2"/>
      <c r="H4" s="3"/>
      <c r="I4" s="3"/>
      <c r="J4" s="3"/>
      <c r="K4" s="3"/>
      <c r="L4" s="4"/>
      <c r="M4" s="4"/>
    </row>
    <row r="5" spans="1:13" x14ac:dyDescent="0.15">
      <c r="A5" s="1"/>
      <c r="B5" s="292" t="s">
        <v>642</v>
      </c>
      <c r="C5" s="1633" t="str">
        <f>VLOOKUP($C$3,'3_All Propertoes（#9）'!$B$4:$P$300,3,FALSE)</f>
        <v>Shinjuku Ward, Tokyo</v>
      </c>
      <c r="D5" s="1634"/>
      <c r="E5" s="1"/>
      <c r="F5" s="1"/>
      <c r="G5" s="2"/>
      <c r="I5" s="3"/>
      <c r="J5" s="3"/>
      <c r="K5" s="3"/>
      <c r="L5" s="4"/>
      <c r="M5" s="4"/>
    </row>
    <row r="6" spans="1:13" ht="31.15" customHeight="1" x14ac:dyDescent="0.15">
      <c r="A6" s="1"/>
      <c r="B6" s="292" t="s">
        <v>643</v>
      </c>
      <c r="C6" s="1635" t="str">
        <f>VLOOKUP($C$3,'3_All Propertoes（#9）'!$B$4:$P$300,4,FALSE)</f>
        <v>Nomura Real Estate Development Co., Ltd.</v>
      </c>
      <c r="D6" s="1636"/>
      <c r="E6" s="1553"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2" t="s">
        <v>644</v>
      </c>
      <c r="C7" s="1637">
        <f>VLOOKUP($C$3,'3_All Propertoes（#9）'!$B$4:$P$300,5,FALSE)</f>
        <v>43900</v>
      </c>
      <c r="D7" s="1638"/>
      <c r="E7" s="1"/>
      <c r="F7" s="1"/>
      <c r="G7" s="2"/>
      <c r="H7" s="3"/>
      <c r="I7" s="3"/>
      <c r="J7" s="3"/>
      <c r="K7" s="3"/>
      <c r="L7" s="4"/>
      <c r="M7" s="4"/>
    </row>
    <row r="8" spans="1:13" s="250" customFormat="1" x14ac:dyDescent="0.15">
      <c r="A8" s="1"/>
      <c r="B8" s="292" t="s">
        <v>645</v>
      </c>
      <c r="C8" s="1637">
        <f>VLOOKUP($C$3,'3_All Propertoes（#9）'!$B$4:$P$300,6,FALSE)</f>
        <v>43900</v>
      </c>
      <c r="D8" s="1638"/>
      <c r="E8" s="1"/>
      <c r="F8" s="1"/>
      <c r="G8" s="2"/>
      <c r="H8" s="3"/>
      <c r="I8" s="3"/>
      <c r="J8" s="3"/>
      <c r="K8" s="3"/>
      <c r="L8" s="4"/>
      <c r="M8" s="4"/>
    </row>
    <row r="9" spans="1:13" x14ac:dyDescent="0.15">
      <c r="A9" s="1"/>
      <c r="B9" s="292" t="s">
        <v>646</v>
      </c>
      <c r="C9" s="1637" t="str">
        <f>VLOOKUP($C$3,'3_All Propertoes（#9）'!$B$4:$P$300,7,FALSE)</f>
        <v>-</v>
      </c>
      <c r="D9" s="1638"/>
      <c r="E9" s="1"/>
      <c r="F9" s="1"/>
      <c r="G9" s="2"/>
      <c r="H9" s="3"/>
      <c r="I9" s="3"/>
      <c r="J9" s="3"/>
      <c r="K9" s="3"/>
      <c r="L9" s="4"/>
      <c r="M9" s="4"/>
    </row>
    <row r="10" spans="1:13" x14ac:dyDescent="0.15">
      <c r="A10" s="1"/>
      <c r="B10" s="292" t="s">
        <v>647</v>
      </c>
      <c r="C10" s="1639">
        <f>VLOOKUP($C$3,'3_All Propertoes（#9）'!$B$4:$P$300,8,FALSE)</f>
        <v>9298.2099999999991</v>
      </c>
      <c r="D10" s="1640"/>
      <c r="E10" s="1"/>
      <c r="F10" s="1"/>
      <c r="G10" s="2"/>
      <c r="H10" s="3"/>
      <c r="I10" s="3"/>
      <c r="J10" s="3"/>
      <c r="K10" s="3"/>
      <c r="L10" s="4"/>
      <c r="M10" s="4"/>
    </row>
    <row r="11" spans="1:13" s="250" customFormat="1" x14ac:dyDescent="0.15">
      <c r="A11" s="1"/>
      <c r="B11" s="292" t="s">
        <v>648</v>
      </c>
      <c r="C11" s="1639">
        <f>VLOOKUP($C$3,'3_All Propertoes（#9）'!$B$4:$P$300,9,FALSE)</f>
        <v>117258.88</v>
      </c>
      <c r="D11" s="1640"/>
      <c r="E11" s="1"/>
      <c r="F11" s="1"/>
      <c r="G11" s="2"/>
      <c r="H11" s="3"/>
      <c r="I11" s="3"/>
      <c r="J11" s="3"/>
      <c r="K11" s="3"/>
      <c r="L11" s="4"/>
      <c r="M11" s="4"/>
    </row>
    <row r="12" spans="1:13" ht="15" customHeight="1" x14ac:dyDescent="0.15">
      <c r="A12" s="1"/>
      <c r="B12" s="292" t="s">
        <v>649</v>
      </c>
      <c r="C12" s="1631">
        <f>VLOOKUP($C$3,'3_All Propertoes（#9）'!$B$4:$P$300,10,FALSE)</f>
        <v>28641</v>
      </c>
      <c r="D12" s="1632"/>
      <c r="E12" s="1"/>
      <c r="F12" s="1"/>
      <c r="G12" s="2"/>
      <c r="H12" s="3"/>
      <c r="I12" s="3"/>
      <c r="J12" s="3"/>
      <c r="K12" s="3"/>
      <c r="L12" s="4"/>
      <c r="M12" s="4"/>
    </row>
    <row r="13" spans="1:13" x14ac:dyDescent="0.15">
      <c r="A13" s="1"/>
      <c r="B13" s="292" t="s">
        <v>650</v>
      </c>
      <c r="C13" s="1631">
        <f>VLOOKUP($C$3,'3_All Propertoes（#9）'!$B$4:$P$300,11,FALSE)</f>
        <v>37963</v>
      </c>
      <c r="D13" s="1632"/>
      <c r="E13" s="1"/>
      <c r="F13" s="1"/>
      <c r="G13" s="2"/>
      <c r="H13" s="3"/>
      <c r="I13" s="3"/>
      <c r="J13" s="3"/>
      <c r="K13" s="3"/>
      <c r="L13" s="4"/>
      <c r="M13" s="4"/>
    </row>
    <row r="14" spans="1:13" x14ac:dyDescent="0.15">
      <c r="A14" s="1"/>
      <c r="B14" s="292" t="s">
        <v>651</v>
      </c>
      <c r="C14" s="1631" t="str">
        <f>VLOOKUP($C$3,'3_All Propertoes（#9）'!$B$4:$P$300,12,FALSE)</f>
        <v>-</v>
      </c>
      <c r="D14" s="1632"/>
      <c r="E14" s="1"/>
      <c r="F14" s="1"/>
      <c r="G14" s="2"/>
      <c r="H14" s="3"/>
      <c r="I14" s="3"/>
      <c r="J14" s="3"/>
      <c r="K14" s="3"/>
      <c r="L14" s="4"/>
      <c r="M14" s="4"/>
    </row>
    <row r="15" spans="1:13" s="250" customFormat="1" x14ac:dyDescent="0.15">
      <c r="A15" s="1"/>
      <c r="B15" s="1"/>
      <c r="C15" s="1"/>
      <c r="D15" s="1"/>
      <c r="E15" s="1"/>
      <c r="F15" s="1"/>
      <c r="G15" s="2"/>
      <c r="H15" s="3"/>
      <c r="I15" s="3"/>
      <c r="J15" s="3"/>
      <c r="K15" s="3"/>
      <c r="L15" s="4"/>
      <c r="M15" s="4"/>
    </row>
    <row r="16" spans="1:13" x14ac:dyDescent="0.15">
      <c r="A16" s="1"/>
      <c r="B16" s="135" t="s">
        <v>652</v>
      </c>
      <c r="C16" s="240"/>
      <c r="D16" s="1"/>
      <c r="E16" s="1"/>
      <c r="F16" s="1"/>
      <c r="G16" s="240"/>
      <c r="H16" s="240"/>
      <c r="I16" s="240"/>
      <c r="J16" s="240"/>
      <c r="K16" s="240" t="s">
        <v>653</v>
      </c>
      <c r="L16" s="4"/>
      <c r="M16" s="4"/>
    </row>
    <row r="17" spans="1:14"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3" t="s">
        <v>2823</v>
      </c>
      <c r="L17" s="195"/>
      <c r="M17" s="195"/>
      <c r="N17" s="194"/>
    </row>
    <row r="18" spans="1:14"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(#9）'!$K$3:$KR$24,3,FALSE),"-")</f>
        <v>182</v>
      </c>
      <c r="L18" s="197"/>
      <c r="M18" s="197"/>
      <c r="N18" s="194"/>
    </row>
    <row r="19" spans="1:14"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(#9）'!$K$3:$KR$24,4,FALSE),"-")</f>
        <v>1602</v>
      </c>
      <c r="L19" s="197"/>
      <c r="M19" s="197"/>
      <c r="N19" s="194"/>
    </row>
    <row r="20" spans="1:14"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(#9）'!$K$3:$KR$24,5,FALSE),"-")</f>
        <v>246</v>
      </c>
      <c r="L20" s="197"/>
      <c r="M20" s="197"/>
      <c r="N20" s="194"/>
    </row>
    <row r="21" spans="1:14"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(#9）'!$K$3:$KR$24,6,FALSE),"-")="（Note1）","（Note）",IF(IFERROR(HLOOKUP('2_Individual Property'!$C$3,'4_Statements of Income (#9）'!$K$3:$KR$24,6,FALSE),"-")="（Note2）","（Note）",IFERROR(HLOOKUP('2_Individual Property'!$C$3,'4_Statements of Income (#9）'!$K$3:$KR$24,6,FALSE),"-")))</f>
        <v>1848</v>
      </c>
      <c r="L21" s="197"/>
      <c r="M21" s="197"/>
      <c r="N21" s="194"/>
    </row>
    <row r="22" spans="1:14"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(#9）'!$K$3:$KR$24,7,FALSE),"-")</f>
        <v>219</v>
      </c>
      <c r="L22" s="197"/>
      <c r="M22" s="197"/>
      <c r="N22" s="194"/>
    </row>
    <row r="23" spans="1:14"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(#9）'!$K$3:$KR$24,8,FALSE),"-")</f>
        <v>62</v>
      </c>
      <c r="L23" s="197"/>
      <c r="M23" s="197"/>
      <c r="N23" s="194"/>
    </row>
    <row r="24" spans="1:14"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(#9）'!$K$3:$KR$24,9,FALSE),"-")</f>
        <v>205</v>
      </c>
      <c r="L24" s="197"/>
      <c r="M24" s="197"/>
      <c r="N24" s="194"/>
    </row>
    <row r="25" spans="1:14"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(#9）'!$K$3:$KR$24,10,FALSE),"-")</f>
        <v>162</v>
      </c>
      <c r="L25" s="197"/>
      <c r="M25" s="197"/>
      <c r="N25" s="194"/>
    </row>
    <row r="26" spans="1:14"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(#9）'!$K$3:$KR$24,11,FALSE),"-")</f>
        <v>1</v>
      </c>
      <c r="L26" s="197"/>
      <c r="M26" s="197"/>
      <c r="N26" s="194"/>
    </row>
    <row r="27" spans="1:14"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(#9）'!$K$3:$KR$24,12,FALSE),"-")</f>
        <v>257</v>
      </c>
      <c r="L27" s="197"/>
      <c r="M27" s="197"/>
      <c r="N27" s="194"/>
    </row>
    <row r="28" spans="1:14"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(#9）'!$K$3:$KR$24,13,FALSE),"-")</f>
        <v>-</v>
      </c>
      <c r="L28" s="197"/>
      <c r="M28" s="197"/>
      <c r="N28" s="194"/>
    </row>
    <row r="29" spans="1:14"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(#9）'!$K$3:$KR$24,14,FALSE),"-")</f>
        <v>43</v>
      </c>
      <c r="L29" s="197"/>
      <c r="M29" s="197"/>
      <c r="N29" s="194"/>
    </row>
    <row r="30" spans="1:14"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(#9）'!$K$3:$KR$24,15,FALSE),"-")</f>
        <v>952</v>
      </c>
      <c r="L30" s="197"/>
      <c r="M30" s="197"/>
      <c r="N30" s="194"/>
    </row>
    <row r="31" spans="1:14"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(#9）'!$K$3:$KR$24,16,FALSE),"-")</f>
        <v>896</v>
      </c>
      <c r="L31" s="197"/>
      <c r="M31" s="197"/>
      <c r="N31" s="194"/>
    </row>
    <row r="32" spans="1:14"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(#9）'!$K$3:$KR$24,17,FALSE),"-")</f>
        <v>190</v>
      </c>
      <c r="L32" s="197"/>
      <c r="M32" s="197"/>
      <c r="N32" s="194"/>
    </row>
    <row r="33" spans="1:14"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(#9）'!$K$3:$KR$24,18,FALSE),"-")</f>
        <v>706</v>
      </c>
      <c r="L33" s="197"/>
      <c r="M33" s="197"/>
      <c r="N33" s="194"/>
    </row>
    <row r="34" spans="1:14" s="6" customFormat="1" ht="16.149999999999999" customHeight="1" x14ac:dyDescent="0.15">
      <c r="A34" s="135"/>
      <c r="B34" s="1552"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149999999999999" customHeight="1" x14ac:dyDescent="0.15">
      <c r="A35" s="135"/>
      <c r="B35" s="186"/>
      <c r="C35" s="186"/>
      <c r="D35" s="189"/>
      <c r="E35" s="186"/>
      <c r="F35" s="186"/>
      <c r="G35" s="186"/>
      <c r="H35" s="196"/>
      <c r="I35" s="196"/>
      <c r="J35" s="196"/>
      <c r="K35" s="196"/>
      <c r="L35" s="197"/>
      <c r="M35" s="197"/>
      <c r="N35" s="194"/>
    </row>
    <row r="36" spans="1:14" s="6" customFormat="1" ht="16.149999999999999" customHeight="1" x14ac:dyDescent="0.15">
      <c r="A36" s="135"/>
      <c r="B36" s="241" t="s">
        <v>668</v>
      </c>
      <c r="C36" s="201"/>
      <c r="D36" s="189"/>
      <c r="E36" s="186"/>
      <c r="F36" s="186"/>
      <c r="G36" s="186"/>
      <c r="H36" s="196"/>
      <c r="I36" s="196"/>
      <c r="J36" s="196"/>
      <c r="K36" s="196"/>
      <c r="L36" s="197"/>
      <c r="M36" s="197"/>
      <c r="N36" s="194"/>
    </row>
    <row r="37" spans="1:14"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3" t="s">
        <v>2823</v>
      </c>
      <c r="L37" s="197"/>
      <c r="M37" s="197"/>
      <c r="N37" s="194"/>
    </row>
    <row r="38" spans="1:14"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(#9)'!$B$5:$J$301,3,FALSE),"-")</f>
        <v>49800</v>
      </c>
      <c r="L38" s="197"/>
      <c r="M38" s="197"/>
      <c r="N38" s="194"/>
    </row>
    <row r="39" spans="1:14"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(#9)'!$B$5:$J$301,4,FALSE),"-")</f>
        <v>50800</v>
      </c>
      <c r="L39" s="197"/>
      <c r="M39" s="197"/>
      <c r="N39" s="194"/>
    </row>
    <row r="40" spans="1:14"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(#9)'!$B$5:$J$301,5,FALSE),"-")</f>
        <v>3.5999999999999996</v>
      </c>
      <c r="L40" s="197"/>
      <c r="M40" s="197"/>
      <c r="N40" s="194"/>
    </row>
    <row r="41" spans="1:14"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(#9)'!$B$5:$J$301,6,FALSE),"-")</f>
        <v>49300</v>
      </c>
      <c r="L41" s="197"/>
      <c r="M41" s="197"/>
      <c r="N41" s="194"/>
    </row>
    <row r="42" spans="1:14"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(#9)'!$B$5:$J$301,7,FALSE),"-")</f>
        <v>3.8</v>
      </c>
      <c r="L42" s="197"/>
      <c r="M42" s="197"/>
      <c r="N42" s="194"/>
    </row>
    <row r="43" spans="1:14"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(#9)'!$B$5:$J$301,8,FALSE),"-")</f>
        <v>3.8</v>
      </c>
      <c r="L43" s="197"/>
      <c r="M43" s="197"/>
      <c r="N43" s="194"/>
    </row>
    <row r="44" spans="1:14"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(#9)'!$B$5:$J$301,9,FALSE),"-")</f>
        <v>The Tanizawa Sogo Appraisal Co., Ltd.</v>
      </c>
      <c r="L44" s="197"/>
      <c r="M44" s="197"/>
      <c r="N44" s="194"/>
    </row>
    <row r="45" spans="1:14"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(#9）'!$K$3:$KR$24,21,FALSE),"-")</f>
        <v>46474</v>
      </c>
      <c r="L45" s="197"/>
      <c r="M45" s="197"/>
      <c r="N45" s="194"/>
    </row>
    <row r="46" spans="1:14" s="250" customFormat="1" x14ac:dyDescent="0.15">
      <c r="A46" s="222"/>
      <c r="B46" s="223"/>
      <c r="C46" s="223"/>
      <c r="D46" s="223"/>
      <c r="E46" s="223"/>
      <c r="F46" s="223"/>
      <c r="G46" s="223"/>
      <c r="H46" s="223"/>
      <c r="I46" s="223"/>
      <c r="J46" s="223"/>
      <c r="K46" s="223"/>
      <c r="L46" s="258"/>
      <c r="M46" s="258"/>
    </row>
    <row r="47" spans="1:14" s="192" customFormat="1" x14ac:dyDescent="0.15">
      <c r="A47" s="222"/>
      <c r="B47" s="241" t="s">
        <v>682</v>
      </c>
      <c r="C47" s="201"/>
      <c r="D47" s="223"/>
      <c r="E47" s="223"/>
      <c r="F47" s="223"/>
      <c r="G47" s="223"/>
      <c r="H47" s="223"/>
      <c r="I47" s="223"/>
      <c r="J47" s="223"/>
      <c r="K47" s="223"/>
      <c r="L47" s="225"/>
      <c r="M47" s="225"/>
    </row>
    <row r="48" spans="1:14" s="192" customFormat="1" x14ac:dyDescent="0.15">
      <c r="A48" s="222"/>
      <c r="B48" s="37"/>
      <c r="C48" s="193" t="s">
        <v>683</v>
      </c>
      <c r="D48" s="193" t="s">
        <v>716</v>
      </c>
      <c r="E48" s="193" t="s">
        <v>1389</v>
      </c>
      <c r="F48" s="193" t="s">
        <v>1616</v>
      </c>
      <c r="G48" s="193" t="s">
        <v>1623</v>
      </c>
      <c r="H48" s="193" t="s">
        <v>1860</v>
      </c>
      <c r="I48" s="193" t="s">
        <v>2118</v>
      </c>
      <c r="J48" s="193" t="s">
        <v>2315</v>
      </c>
      <c r="K48" s="193" t="s">
        <v>2823</v>
      </c>
      <c r="L48" s="225"/>
      <c r="M48" s="225"/>
    </row>
    <row r="49" spans="1:13"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(#9)'!$B$4:$H$297,3,FALSE),"-")</f>
        <v>31139.8</v>
      </c>
      <c r="L49" s="225"/>
      <c r="M49" s="225"/>
    </row>
    <row r="50" spans="1:13"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(#9)'!$B$4:$H$297,4,FALSE),"-")</f>
        <v>30559.18</v>
      </c>
      <c r="L50" s="225"/>
      <c r="M50" s="225"/>
    </row>
    <row r="51" spans="1:13"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(#9)'!$B$4:$H$297,5,FALSE),"-")</f>
        <v>98.135440818502374</v>
      </c>
      <c r="L51" s="225"/>
      <c r="M51" s="225"/>
    </row>
    <row r="52" spans="1:13"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(#9)'!$B$4:$H$297,6,FALSE),"-")</f>
        <v>96</v>
      </c>
      <c r="L52" s="225"/>
      <c r="M52" s="225"/>
    </row>
    <row r="53" spans="1:13"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(#9)'!$B$4:$H$297,7,FALSE),"-")</f>
        <v>2731</v>
      </c>
      <c r="L53" s="225"/>
      <c r="M53" s="225"/>
    </row>
    <row r="54" spans="1:13" s="192" customFormat="1" x14ac:dyDescent="0.15">
      <c r="A54" s="187"/>
      <c r="B54" s="1552" t="str">
        <f>IF(COUNTIF(C53:J53,"（Note）")&gt;0,"（Note）Not disclosed, because consent has not been obtained from the tenant.","")</f>
        <v/>
      </c>
      <c r="C54" s="1"/>
      <c r="D54" s="1"/>
      <c r="E54" s="188"/>
      <c r="G54" s="224"/>
      <c r="H54" s="213"/>
      <c r="I54" s="213"/>
      <c r="J54" s="213"/>
      <c r="K54" s="213"/>
      <c r="L54" s="225"/>
      <c r="M54" s="225"/>
    </row>
    <row r="55" spans="1:13" s="1440" customFormat="1" x14ac:dyDescent="0.15">
      <c r="A55" s="1554"/>
      <c r="B55" s="1555" t="str">
        <f>+'3_All Propertoes（#9）'!B4&amp;'3_All Propertoes（#9）'!C4</f>
        <v>Of-T-001Shinjuku Nomura Building</v>
      </c>
      <c r="C55" s="1555" t="str">
        <f>+'3_All Propertoes（#9）'!B4</f>
        <v>Of-T-001</v>
      </c>
      <c r="D55" s="1556"/>
      <c r="E55" s="1557"/>
      <c r="G55" s="1558"/>
      <c r="H55" s="1559"/>
      <c r="I55" s="1559"/>
      <c r="J55" s="1559"/>
      <c r="K55" s="1559"/>
      <c r="L55" s="1560"/>
      <c r="M55" s="1560"/>
    </row>
    <row r="56" spans="1:13" s="1439" customFormat="1" x14ac:dyDescent="0.15">
      <c r="A56" s="1554"/>
      <c r="B56" s="1555" t="str">
        <f>+'3_All Propertoes（#9）'!B5&amp;'3_All Propertoes（#9）'!C5</f>
        <v xml:space="preserve">Of-T-002NRE Tennozu Building </v>
      </c>
      <c r="C56" s="1555" t="str">
        <f>+'3_All Propertoes（#9）'!B5</f>
        <v>Of-T-002</v>
      </c>
      <c r="D56" s="1556"/>
      <c r="E56" s="1557"/>
      <c r="G56" s="1561"/>
      <c r="H56" s="1562"/>
      <c r="I56" s="1562"/>
      <c r="J56" s="1562"/>
      <c r="K56" s="1562"/>
      <c r="L56" s="1563"/>
      <c r="M56" s="1563"/>
    </row>
    <row r="57" spans="1:13" s="1439" customFormat="1" x14ac:dyDescent="0.15">
      <c r="A57" s="1554"/>
      <c r="B57" s="1555" t="str">
        <f>+'3_All Propertoes（#9）'!B6&amp;'3_All Propertoes（#9）'!C6</f>
        <v>Of-T-003Kojimachi Millennium Garden</v>
      </c>
      <c r="C57" s="1555" t="str">
        <f>+'3_All Propertoes（#9）'!B6</f>
        <v>Of-T-003</v>
      </c>
      <c r="D57" s="1556"/>
      <c r="E57" s="1557"/>
      <c r="G57" s="1561"/>
      <c r="H57" s="1562"/>
      <c r="I57" s="1562"/>
      <c r="J57" s="1562"/>
      <c r="K57" s="1562"/>
      <c r="L57" s="1563"/>
      <c r="M57" s="1563"/>
    </row>
    <row r="58" spans="1:13" s="1439" customFormat="1" x14ac:dyDescent="0.15">
      <c r="A58" s="1554"/>
      <c r="B58" s="1555" t="str">
        <f>+'3_All Propertoes（#9）'!B7&amp;'3_All Propertoes（#9）'!C7</f>
        <v>Of-T-006NMF Shinjuku Minamiguchi Building</v>
      </c>
      <c r="C58" s="1555" t="str">
        <f>+'3_All Propertoes（#9）'!B7</f>
        <v>Of-T-006</v>
      </c>
      <c r="D58" s="1556"/>
      <c r="E58" s="1557"/>
      <c r="G58" s="1561"/>
      <c r="H58" s="1562"/>
      <c r="I58" s="1562"/>
      <c r="J58" s="1562"/>
      <c r="K58" s="1562"/>
      <c r="L58" s="1563"/>
      <c r="M58" s="1563"/>
    </row>
    <row r="59" spans="1:13" s="1439" customFormat="1" x14ac:dyDescent="0.15">
      <c r="A59" s="1554"/>
      <c r="B59" s="1555" t="str">
        <f>+'3_All Propertoes（#9）'!B8&amp;'3_All Propertoes（#9）'!C8</f>
        <v xml:space="preserve">Of-T-007NMF Shibuya Koen-dori Building </v>
      </c>
      <c r="C59" s="1555" t="str">
        <f>+'3_All Propertoes（#9）'!B8</f>
        <v>Of-T-007</v>
      </c>
      <c r="D59" s="1556"/>
      <c r="E59" s="1557"/>
      <c r="G59" s="1561"/>
      <c r="H59" s="1562"/>
      <c r="I59" s="1562"/>
      <c r="J59" s="1562"/>
      <c r="K59" s="1562"/>
      <c r="L59" s="1563"/>
      <c r="M59" s="1563"/>
    </row>
    <row r="60" spans="1:13" s="1439" customFormat="1" x14ac:dyDescent="0.15">
      <c r="A60" s="1554"/>
      <c r="B60" s="1555" t="str">
        <f>+'3_All Propertoes（#9）'!B9&amp;'3_All Propertoes（#9）'!C9</f>
        <v xml:space="preserve">Of-T-008Secom Medical Building </v>
      </c>
      <c r="C60" s="1555" t="str">
        <f>+'3_All Propertoes（#9）'!B9</f>
        <v>Of-T-008</v>
      </c>
      <c r="D60" s="1556"/>
      <c r="E60" s="1557"/>
      <c r="G60" s="1561"/>
      <c r="H60" s="1562"/>
      <c r="I60" s="1562"/>
      <c r="J60" s="1562"/>
      <c r="K60" s="1562"/>
      <c r="L60" s="1563"/>
      <c r="M60" s="1563"/>
    </row>
    <row r="61" spans="1:13" s="1439" customFormat="1" x14ac:dyDescent="0.15">
      <c r="A61" s="1554"/>
      <c r="B61" s="1555" t="str">
        <f>+'3_All Propertoes（#9）'!B10&amp;'3_All Propertoes（#9）'!C10</f>
        <v xml:space="preserve">Of-T-009NMF Shiba Building </v>
      </c>
      <c r="C61" s="1555" t="str">
        <f>+'3_All Propertoes（#9）'!B10</f>
        <v>Of-T-009</v>
      </c>
      <c r="D61" s="1556"/>
      <c r="E61" s="1557"/>
      <c r="G61" s="1561"/>
      <c r="H61" s="1562"/>
      <c r="I61" s="1562"/>
      <c r="J61" s="1562"/>
      <c r="K61" s="1562"/>
      <c r="L61" s="1563"/>
      <c r="M61" s="1563"/>
    </row>
    <row r="62" spans="1:13" s="1439" customFormat="1" x14ac:dyDescent="0.15">
      <c r="A62" s="1554"/>
      <c r="B62" s="1555" t="str">
        <f>+'3_All Propertoes（#9）'!B11&amp;'3_All Propertoes（#9）'!C11</f>
        <v xml:space="preserve">Of-T-010Nishi-Shinjuku Showa Building </v>
      </c>
      <c r="C62" s="1555" t="str">
        <f>+'3_All Propertoes（#9）'!B11</f>
        <v>Of-T-010</v>
      </c>
      <c r="D62" s="1556"/>
      <c r="E62" s="1557"/>
      <c r="G62" s="1561"/>
      <c r="H62" s="1562"/>
      <c r="I62" s="1562"/>
      <c r="J62" s="1562"/>
      <c r="K62" s="1562"/>
      <c r="L62" s="1563"/>
      <c r="M62" s="1563"/>
    </row>
    <row r="63" spans="1:13" s="1439" customFormat="1" x14ac:dyDescent="0.15">
      <c r="A63" s="1554"/>
      <c r="B63" s="1555" t="str">
        <f>+'3_All Propertoes（#9）'!B12&amp;'3_All Propertoes（#9）'!C12</f>
        <v>Of-T-011NRE Shibuya Dogenzaka Building</v>
      </c>
      <c r="C63" s="1555" t="str">
        <f>+'3_All Propertoes（#9）'!B12</f>
        <v>Of-T-011</v>
      </c>
      <c r="D63" s="1556"/>
      <c r="E63" s="1557"/>
      <c r="G63" s="1561"/>
      <c r="H63" s="1562"/>
      <c r="I63" s="1562"/>
      <c r="J63" s="1562"/>
      <c r="K63" s="1562"/>
      <c r="L63" s="1563"/>
      <c r="M63" s="1563"/>
    </row>
    <row r="64" spans="1:13" s="1439" customFormat="1" x14ac:dyDescent="0.15">
      <c r="A64" s="1554"/>
      <c r="B64" s="1555" t="str">
        <f>+'3_All Propertoes（#9）'!B13&amp;'3_All Propertoes（#9）'!C13</f>
        <v>Of-T-013Iwamoto-cho Toyo Building</v>
      </c>
      <c r="C64" s="1555" t="str">
        <f>+'3_All Propertoes（#9）'!B13</f>
        <v>Of-T-013</v>
      </c>
      <c r="D64" s="1556"/>
      <c r="E64" s="1557"/>
      <c r="G64" s="1561"/>
      <c r="H64" s="1562"/>
      <c r="I64" s="1562"/>
      <c r="J64" s="1562"/>
      <c r="K64" s="1562"/>
      <c r="L64" s="1563"/>
      <c r="M64" s="1563"/>
    </row>
    <row r="65" spans="1:13" s="1439" customFormat="1" x14ac:dyDescent="0.15">
      <c r="A65" s="1554"/>
      <c r="B65" s="1555" t="str">
        <f>+'3_All Propertoes（#9）'!B14&amp;'3_All Propertoes（#9）'!C14</f>
        <v>Of-T-015NMF Surugadai Building</v>
      </c>
      <c r="C65" s="1555" t="str">
        <f>+'3_All Propertoes（#9）'!B14</f>
        <v>Of-T-015</v>
      </c>
      <c r="D65" s="1556"/>
      <c r="E65" s="1557"/>
      <c r="G65" s="1561"/>
      <c r="H65" s="1562"/>
      <c r="I65" s="1562"/>
      <c r="J65" s="1562"/>
      <c r="K65" s="1562"/>
      <c r="L65" s="1563"/>
      <c r="M65" s="1563"/>
    </row>
    <row r="66" spans="1:13" s="1439" customFormat="1" x14ac:dyDescent="0.15">
      <c r="A66" s="1554"/>
      <c r="B66" s="1555" t="str">
        <f>+'3_All Propertoes（#9）'!B15&amp;'3_All Propertoes（#9）'!C15</f>
        <v>Of-T-016PMO Nihonbashi Honcho</v>
      </c>
      <c r="C66" s="1555" t="str">
        <f>+'3_All Propertoes（#9）'!B15</f>
        <v>Of-T-016</v>
      </c>
      <c r="D66" s="1556"/>
      <c r="E66" s="1557"/>
      <c r="G66" s="1561"/>
      <c r="H66" s="1562"/>
      <c r="I66" s="1562"/>
      <c r="J66" s="1562"/>
      <c r="K66" s="1562"/>
      <c r="L66" s="1563"/>
      <c r="M66" s="1563"/>
    </row>
    <row r="67" spans="1:13" s="1439" customFormat="1" x14ac:dyDescent="0.15">
      <c r="A67" s="1554"/>
      <c r="B67" s="1555" t="str">
        <f>+'3_All Propertoes（#9）'!B16&amp;'3_All Propertoes（#9）'!C16</f>
        <v>Of-T-017PMO Nihonbashi Kayabacho</v>
      </c>
      <c r="C67" s="1555" t="str">
        <f>+'3_All Propertoes（#9）'!B16</f>
        <v>Of-T-017</v>
      </c>
      <c r="D67" s="1556"/>
      <c r="E67" s="1557"/>
      <c r="G67" s="1561"/>
      <c r="H67" s="1562"/>
      <c r="I67" s="1562"/>
      <c r="J67" s="1562"/>
      <c r="K67" s="1562"/>
      <c r="L67" s="1563"/>
      <c r="M67" s="1563"/>
    </row>
    <row r="68" spans="1:13" s="1439" customFormat="1" x14ac:dyDescent="0.15">
      <c r="A68" s="1554"/>
      <c r="B68" s="1555" t="str">
        <f>+'3_All Propertoes（#9）'!B17&amp;'3_All Propertoes（#9）'!C17</f>
        <v>Of-T-018NMF Gotanda Ekimae Building</v>
      </c>
      <c r="C68" s="1555" t="str">
        <f>+'3_All Propertoes（#9）'!B17</f>
        <v>Of-T-018</v>
      </c>
      <c r="D68" s="1556"/>
      <c r="E68" s="1557"/>
      <c r="G68" s="1561"/>
      <c r="H68" s="1562"/>
      <c r="I68" s="1562"/>
      <c r="J68" s="1562"/>
      <c r="K68" s="1562"/>
      <c r="L68" s="1563"/>
      <c r="M68" s="1563"/>
    </row>
    <row r="69" spans="1:13" s="1439" customFormat="1" x14ac:dyDescent="0.15">
      <c r="A69" s="1554"/>
      <c r="B69" s="1555" t="str">
        <f>+'3_All Propertoes（#9）'!B18&amp;'3_All Propertoes（#9）'!C18</f>
        <v>Of-T-019NRE Higashi-nihonbashi Building</v>
      </c>
      <c r="C69" s="1555" t="str">
        <f>+'3_All Propertoes（#9）'!B18</f>
        <v>Of-T-019</v>
      </c>
      <c r="D69" s="1556"/>
      <c r="E69" s="1557"/>
      <c r="G69" s="1561"/>
      <c r="H69" s="1562"/>
      <c r="I69" s="1562"/>
      <c r="J69" s="1562"/>
      <c r="K69" s="1562"/>
      <c r="L69" s="1563"/>
      <c r="M69" s="1563"/>
    </row>
    <row r="70" spans="1:13" s="1439" customFormat="1" x14ac:dyDescent="0.15">
      <c r="A70" s="1554"/>
      <c r="B70" s="1555" t="str">
        <f>+'3_All Propertoes（#9）'!B19&amp;'3_All Propertoes（#9）'!C19</f>
        <v>Of-T-020PMO Akihabara</v>
      </c>
      <c r="C70" s="1555" t="str">
        <f>+'3_All Propertoes（#9）'!B19</f>
        <v>Of-T-020</v>
      </c>
      <c r="D70" s="1556"/>
      <c r="E70" s="1557"/>
      <c r="G70" s="1561"/>
      <c r="H70" s="1562"/>
      <c r="I70" s="1562"/>
      <c r="J70" s="1562"/>
      <c r="K70" s="1562"/>
      <c r="L70" s="1563"/>
      <c r="M70" s="1563"/>
    </row>
    <row r="71" spans="1:13" s="1439" customFormat="1" x14ac:dyDescent="0.15">
      <c r="A71" s="1554"/>
      <c r="B71" s="1555" t="str">
        <f>+'3_All Propertoes（#9）'!B20&amp;'3_All Propertoes（#9）'!C20</f>
        <v>Of-T-021Hatchobori NF Building</v>
      </c>
      <c r="C71" s="1555" t="str">
        <f>+'3_All Propertoes（#9）'!B20</f>
        <v>Of-T-021</v>
      </c>
      <c r="D71" s="1556"/>
      <c r="E71" s="1557"/>
      <c r="G71" s="1561"/>
      <c r="H71" s="1562"/>
      <c r="I71" s="1562"/>
      <c r="J71" s="1562"/>
      <c r="K71" s="1562"/>
      <c r="L71" s="1563"/>
      <c r="M71" s="1563"/>
    </row>
    <row r="72" spans="1:13" s="1439" customFormat="1" x14ac:dyDescent="0.15">
      <c r="A72" s="1554"/>
      <c r="B72" s="1555" t="str">
        <f>+'3_All Propertoes（#9）'!B21&amp;'3_All Propertoes（#9）'!C21</f>
        <v xml:space="preserve">Of-T-022NMF Kanda Iwamoto-cho Building  </v>
      </c>
      <c r="C72" s="1555" t="str">
        <f>+'3_All Propertoes（#9）'!B21</f>
        <v>Of-T-022</v>
      </c>
      <c r="D72" s="1556"/>
      <c r="E72" s="1557"/>
      <c r="G72" s="1561"/>
      <c r="H72" s="1562"/>
      <c r="I72" s="1562"/>
      <c r="J72" s="1562"/>
      <c r="K72" s="1562"/>
      <c r="L72" s="1563"/>
      <c r="M72" s="1563"/>
    </row>
    <row r="73" spans="1:13" s="1439" customFormat="1" x14ac:dyDescent="0.15">
      <c r="A73" s="1554"/>
      <c r="B73" s="1555" t="str">
        <f>+'3_All Propertoes（#9）'!B22&amp;'3_All Propertoes（#9）'!C22</f>
        <v>Of-T-023NMF Takanawa Building</v>
      </c>
      <c r="C73" s="1555" t="str">
        <f>+'3_All Propertoes（#9）'!B22</f>
        <v>Of-T-023</v>
      </c>
      <c r="D73" s="1556"/>
      <c r="E73" s="1557"/>
      <c r="G73" s="1561"/>
      <c r="H73" s="1562"/>
      <c r="I73" s="1562"/>
      <c r="J73" s="1562"/>
      <c r="K73" s="1562"/>
      <c r="L73" s="1563"/>
      <c r="M73" s="1563"/>
    </row>
    <row r="74" spans="1:13" s="1439" customFormat="1" x14ac:dyDescent="0.15">
      <c r="A74" s="1554"/>
      <c r="B74" s="1555" t="str">
        <f>+'3_All Propertoes（#9）'!B23&amp;'3_All Propertoes（#9）'!C23</f>
        <v>Of-T-024PMO Hatchobori</v>
      </c>
      <c r="C74" s="1555" t="str">
        <f>+'3_All Propertoes（#9）'!B23</f>
        <v>Of-T-024</v>
      </c>
      <c r="D74" s="1556"/>
      <c r="E74" s="1557"/>
      <c r="G74" s="1561"/>
      <c r="H74" s="1562"/>
      <c r="I74" s="1562"/>
      <c r="J74" s="1562"/>
      <c r="K74" s="1562"/>
      <c r="L74" s="1563"/>
      <c r="M74" s="1563"/>
    </row>
    <row r="75" spans="1:13" s="1439" customFormat="1" x14ac:dyDescent="0.15">
      <c r="A75" s="1554"/>
      <c r="B75" s="1555" t="str">
        <f>+'3_All Propertoes（#9）'!B24&amp;'3_All Propertoes（#9）'!C24</f>
        <v>Of-T-026PMO Nihonbashi Odenmacho</v>
      </c>
      <c r="C75" s="1555" t="str">
        <f>+'3_All Propertoes（#9）'!B24</f>
        <v>Of-T-026</v>
      </c>
      <c r="D75" s="1556"/>
      <c r="E75" s="1557"/>
      <c r="G75" s="1561"/>
      <c r="H75" s="1562"/>
      <c r="I75" s="1562"/>
      <c r="J75" s="1562"/>
      <c r="K75" s="1562"/>
      <c r="L75" s="1563"/>
      <c r="M75" s="1563"/>
    </row>
    <row r="76" spans="1:13" s="1439" customFormat="1" x14ac:dyDescent="0.15">
      <c r="A76" s="1554"/>
      <c r="B76" s="1555" t="str">
        <f>+'3_All Propertoes（#9）'!B25&amp;'3_All Propertoes（#9）'!C25</f>
        <v>Of-T-028PMO Higashi-nihonbashi</v>
      </c>
      <c r="C76" s="1555" t="str">
        <f>+'3_All Propertoes（#9）'!B25</f>
        <v>Of-T-028</v>
      </c>
      <c r="D76" s="1556"/>
      <c r="E76" s="1557"/>
      <c r="G76" s="1561"/>
      <c r="H76" s="1562"/>
      <c r="I76" s="1562"/>
      <c r="J76" s="1562"/>
      <c r="K76" s="1562"/>
      <c r="L76" s="1563"/>
      <c r="M76" s="1563"/>
    </row>
    <row r="77" spans="1:13" s="1439" customFormat="1" x14ac:dyDescent="0.15">
      <c r="A77" s="1554"/>
      <c r="B77" s="1555" t="str">
        <f>+'3_All Propertoes（#9）'!B26&amp;'3_All Propertoes（#9）'!C26</f>
        <v>Of-T-029NRE Ueno Building</v>
      </c>
      <c r="C77" s="1555" t="str">
        <f>+'3_All Propertoes（#9）'!B26</f>
        <v>Of-T-029</v>
      </c>
      <c r="D77" s="1556"/>
      <c r="E77" s="1557"/>
      <c r="G77" s="1561"/>
      <c r="H77" s="1562"/>
      <c r="I77" s="1562"/>
      <c r="J77" s="1562"/>
      <c r="K77" s="1562"/>
      <c r="L77" s="1563"/>
      <c r="M77" s="1563"/>
    </row>
    <row r="78" spans="1:13" s="1439" customFormat="1" x14ac:dyDescent="0.15">
      <c r="A78" s="1554"/>
      <c r="B78" s="1555" t="str">
        <f>+'3_All Propertoes（#9）'!B27&amp;'3_All Propertoes（#9）'!C27</f>
        <v>Of-T-031NF Hongo Building.</v>
      </c>
      <c r="C78" s="1555" t="str">
        <f>+'3_All Propertoes（#9）'!B27</f>
        <v>Of-T-031</v>
      </c>
      <c r="D78" s="1556"/>
      <c r="E78" s="1557"/>
      <c r="G78" s="1561"/>
      <c r="H78" s="1562"/>
      <c r="I78" s="1562"/>
      <c r="J78" s="1562"/>
      <c r="K78" s="1562"/>
      <c r="L78" s="1563"/>
      <c r="M78" s="1563"/>
    </row>
    <row r="79" spans="1:13" s="1439" customFormat="1" x14ac:dyDescent="0.15">
      <c r="A79" s="1554"/>
      <c r="B79" s="1555" t="str">
        <f>+'3_All Propertoes（#9）'!B28&amp;'3_All Propertoes（#9）'!C28</f>
        <v xml:space="preserve">Of-T-034Crystal Park Building </v>
      </c>
      <c r="C79" s="1555" t="str">
        <f>+'3_All Propertoes（#9）'!B28</f>
        <v>Of-T-034</v>
      </c>
      <c r="D79" s="1556"/>
      <c r="E79" s="1557"/>
      <c r="G79" s="1561"/>
      <c r="H79" s="1562"/>
      <c r="I79" s="1562"/>
      <c r="J79" s="1562"/>
      <c r="K79" s="1562"/>
      <c r="L79" s="1563"/>
      <c r="M79" s="1563"/>
    </row>
    <row r="80" spans="1:13" s="1439" customFormat="1" x14ac:dyDescent="0.15">
      <c r="A80" s="1554"/>
      <c r="B80" s="1555" t="str">
        <f>+'3_All Propertoes（#9）'!B29&amp;'3_All Propertoes（#9）'!C29</f>
        <v>Of-T-035NMF Kichijoji Honcho Building</v>
      </c>
      <c r="C80" s="1555" t="str">
        <f>+'3_All Propertoes（#9）'!B29</f>
        <v>Of-T-035</v>
      </c>
      <c r="D80" s="1556"/>
      <c r="E80" s="1557"/>
      <c r="G80" s="1561"/>
      <c r="H80" s="1562"/>
      <c r="I80" s="1562"/>
      <c r="J80" s="1562"/>
      <c r="K80" s="1562"/>
      <c r="L80" s="1563"/>
      <c r="M80" s="1563"/>
    </row>
    <row r="81" spans="1:13" s="1439" customFormat="1" x14ac:dyDescent="0.15">
      <c r="A81" s="1554"/>
      <c r="B81" s="1555" t="str">
        <f>+'3_All Propertoes（#9）'!B30&amp;'3_All Propertoes（#9）'!C30</f>
        <v xml:space="preserve">Of-T-036Faret Tachikawa Center Square </v>
      </c>
      <c r="C81" s="1555" t="str">
        <f>+'3_All Propertoes（#9）'!B30</f>
        <v>Of-T-036</v>
      </c>
      <c r="D81" s="1556"/>
      <c r="E81" s="1557"/>
      <c r="G81" s="1561"/>
      <c r="H81" s="1562"/>
      <c r="I81" s="1562"/>
      <c r="J81" s="1562"/>
      <c r="K81" s="1562"/>
      <c r="L81" s="1563"/>
      <c r="M81" s="1563"/>
    </row>
    <row r="82" spans="1:13" s="1439" customFormat="1" x14ac:dyDescent="0.15">
      <c r="A82" s="1554"/>
      <c r="B82" s="1555" t="str">
        <f>+'3_All Propertoes（#9）'!B31&amp;'3_All Propertoes（#9）'!C31</f>
        <v>Of-T-037NMF Kawasaki Higashiguchi Building</v>
      </c>
      <c r="C82" s="1555" t="str">
        <f>+'3_All Propertoes（#9）'!B31</f>
        <v>Of-T-037</v>
      </c>
      <c r="D82" s="1556"/>
      <c r="E82" s="1557"/>
      <c r="G82" s="1561"/>
      <c r="H82" s="1562"/>
      <c r="I82" s="1562"/>
      <c r="J82" s="1562"/>
      <c r="K82" s="1562"/>
      <c r="L82" s="1563"/>
      <c r="M82" s="1563"/>
    </row>
    <row r="83" spans="1:13" s="1439" customFormat="1" x14ac:dyDescent="0.15">
      <c r="A83" s="1554"/>
      <c r="B83" s="1555" t="str">
        <f>+'3_All Propertoes（#9）'!B32&amp;'3_All Propertoes（#9）'!C32</f>
        <v xml:space="preserve">Of-T-038NMF Yokohama Nishiguchi Building </v>
      </c>
      <c r="C83" s="1555" t="str">
        <f>+'3_All Propertoes（#9）'!B32</f>
        <v>Of-T-038</v>
      </c>
      <c r="D83" s="1556"/>
      <c r="E83" s="1557"/>
      <c r="G83" s="1561"/>
      <c r="H83" s="1562"/>
      <c r="I83" s="1562"/>
      <c r="J83" s="1562"/>
      <c r="K83" s="1562"/>
      <c r="L83" s="1563"/>
      <c r="M83" s="1563"/>
    </row>
    <row r="84" spans="1:13" s="1439" customFormat="1" x14ac:dyDescent="0.15">
      <c r="A84" s="1554"/>
      <c r="B84" s="1555" t="str">
        <f>+'3_All Propertoes（#9）'!B33&amp;'3_All Propertoes（#9）'!C33</f>
        <v>Of-T-039NMF Shin-Yokohama Building</v>
      </c>
      <c r="C84" s="1555" t="str">
        <f>+'3_All Propertoes（#9）'!B33</f>
        <v>Of-T-039</v>
      </c>
      <c r="D84" s="1556"/>
      <c r="E84" s="1557"/>
      <c r="G84" s="1561"/>
      <c r="H84" s="1562"/>
      <c r="I84" s="1562"/>
      <c r="J84" s="1562"/>
      <c r="K84" s="1562"/>
      <c r="L84" s="1563"/>
      <c r="M84" s="1563"/>
    </row>
    <row r="85" spans="1:13" s="1439" customFormat="1" x14ac:dyDescent="0.15">
      <c r="A85" s="1554"/>
      <c r="B85" s="1555" t="str">
        <f>+'3_All Propertoes（#9）'!B34&amp;'3_All Propertoes（#9）'!C34</f>
        <v>Of-T-041PMO Tamachi</v>
      </c>
      <c r="C85" s="1555" t="str">
        <f>+'3_All Propertoes（#9）'!B34</f>
        <v>Of-T-041</v>
      </c>
      <c r="D85" s="1556"/>
      <c r="E85" s="1557"/>
      <c r="G85" s="1561"/>
      <c r="H85" s="1562"/>
      <c r="I85" s="1562"/>
      <c r="J85" s="1562"/>
      <c r="K85" s="1562"/>
      <c r="L85" s="1563"/>
      <c r="M85" s="1563"/>
    </row>
    <row r="86" spans="1:13" s="1439" customFormat="1" x14ac:dyDescent="0.15">
      <c r="A86" s="1554"/>
      <c r="B86" s="1555" t="str">
        <f>+'3_All Propertoes（#9）'!B35&amp;'3_All Propertoes（#9）'!C35</f>
        <v>Of-T-042PMO Ginza Hatchome</v>
      </c>
      <c r="C86" s="1555" t="str">
        <f>+'3_All Propertoes（#9）'!B35</f>
        <v>Of-T-042</v>
      </c>
      <c r="D86" s="1556"/>
      <c r="E86" s="1557"/>
      <c r="G86" s="1561"/>
      <c r="H86" s="1562"/>
      <c r="I86" s="1562"/>
      <c r="J86" s="1562"/>
      <c r="K86" s="1562"/>
      <c r="L86" s="1563"/>
      <c r="M86" s="1563"/>
    </row>
    <row r="87" spans="1:13" s="1439" customFormat="1" x14ac:dyDescent="0.15">
      <c r="A87" s="1554"/>
      <c r="B87" s="1555" t="str">
        <f>+'3_All Propertoes（#9）'!B36&amp;'3_All Propertoes（#9）'!C36</f>
        <v>Of-T-043PMO Shibakoen</v>
      </c>
      <c r="C87" s="1555" t="str">
        <f>+'3_All Propertoes（#9）'!B36</f>
        <v>Of-T-043</v>
      </c>
      <c r="D87" s="1556"/>
      <c r="E87" s="1557"/>
      <c r="G87" s="1561"/>
      <c r="H87" s="1562"/>
      <c r="I87" s="1562"/>
      <c r="J87" s="1562"/>
      <c r="K87" s="1562"/>
      <c r="L87" s="1563"/>
      <c r="M87" s="1563"/>
    </row>
    <row r="88" spans="1:13" s="1439" customFormat="1" x14ac:dyDescent="0.15">
      <c r="A88" s="1554"/>
      <c r="B88" s="1555" t="str">
        <f>+'3_All Propertoes（#9）'!B37&amp;'3_All Propertoes（#9）'!C37</f>
        <v>Of-T-044NEC Head Office Building</v>
      </c>
      <c r="C88" s="1555" t="str">
        <f>+'3_All Propertoes（#9）'!B37</f>
        <v>Of-T-044</v>
      </c>
      <c r="D88" s="1556"/>
      <c r="E88" s="1557"/>
      <c r="G88" s="1561"/>
      <c r="H88" s="1562"/>
      <c r="I88" s="1562"/>
      <c r="J88" s="1562"/>
      <c r="K88" s="1562"/>
      <c r="L88" s="1563"/>
      <c r="M88" s="1563"/>
    </row>
    <row r="89" spans="1:13" s="1439" customFormat="1" x14ac:dyDescent="0.15">
      <c r="A89" s="1554"/>
      <c r="B89" s="1555" t="str">
        <f>+'3_All Propertoes（#9）'!B38&amp;'3_All Propertoes（#9）'!C38</f>
        <v>Of-T-045Harumi Island Triton Square Office Tower Y</v>
      </c>
      <c r="C89" s="1555" t="str">
        <f>+'3_All Propertoes（#9）'!B38</f>
        <v>Of-T-045</v>
      </c>
      <c r="D89" s="1556"/>
      <c r="E89" s="1557"/>
      <c r="G89" s="1561"/>
      <c r="H89" s="1562"/>
      <c r="I89" s="1562"/>
      <c r="J89" s="1562"/>
      <c r="K89" s="1562"/>
      <c r="L89" s="1563"/>
      <c r="M89" s="1563"/>
    </row>
    <row r="90" spans="1:13" s="1439" customFormat="1" x14ac:dyDescent="0.15">
      <c r="A90" s="1554"/>
      <c r="B90" s="1555" t="str">
        <f>+'3_All Propertoes（#9）'!B39&amp;'3_All Propertoes（#9）'!C39</f>
        <v>Of-T-046NMF Aoyama 1-chome Building</v>
      </c>
      <c r="C90" s="1555" t="str">
        <f>+'3_All Propertoes（#9）'!B39</f>
        <v>Of-T-046</v>
      </c>
      <c r="D90" s="1556"/>
      <c r="E90" s="1557"/>
      <c r="G90" s="1561"/>
      <c r="H90" s="1562"/>
      <c r="I90" s="1562"/>
      <c r="J90" s="1562"/>
      <c r="K90" s="1562"/>
      <c r="L90" s="1563"/>
      <c r="M90" s="1563"/>
    </row>
    <row r="91" spans="1:13" s="1439" customFormat="1" x14ac:dyDescent="0.15">
      <c r="A91" s="1554"/>
      <c r="B91" s="1555" t="str">
        <f>+'3_All Propertoes（#9）'!B40&amp;'3_All Propertoes（#9）'!C40</f>
        <v>Of-T-047NMF Takebashi Building</v>
      </c>
      <c r="C91" s="1555" t="str">
        <f>+'3_All Propertoes（#9）'!B40</f>
        <v>Of-T-047</v>
      </c>
      <c r="D91" s="1556"/>
      <c r="E91" s="1557"/>
      <c r="G91" s="1561"/>
      <c r="H91" s="1562"/>
      <c r="I91" s="1562"/>
      <c r="J91" s="1562"/>
      <c r="K91" s="1562"/>
      <c r="L91" s="1563"/>
      <c r="M91" s="1563"/>
    </row>
    <row r="92" spans="1:13" s="1439" customFormat="1" x14ac:dyDescent="0.15">
      <c r="A92" s="1554"/>
      <c r="B92" s="1555" t="str">
        <f>+'3_All Propertoes（#9）'!B41&amp;'3_All Propertoes（#9）'!C41</f>
        <v>Of-T-048Harumi Island Triton Square Office Tower Z</v>
      </c>
      <c r="C92" s="1555" t="str">
        <f>+'3_All Propertoes（#9）'!B41</f>
        <v>Of-T-048</v>
      </c>
      <c r="D92" s="1556"/>
      <c r="E92" s="1557"/>
      <c r="G92" s="1561"/>
      <c r="H92" s="1562"/>
      <c r="I92" s="1562"/>
      <c r="J92" s="1562"/>
      <c r="K92" s="1562"/>
      <c r="L92" s="1563"/>
      <c r="M92" s="1563"/>
    </row>
    <row r="93" spans="1:13" s="1439" customFormat="1" x14ac:dyDescent="0.15">
      <c r="A93" s="1554"/>
      <c r="B93" s="1555" t="str">
        <f>+'3_All Propertoes（#9）'!B42&amp;'3_All Propertoes（#9）'!C42</f>
        <v>Of-T-049NMF Kayabacho Building</v>
      </c>
      <c r="C93" s="1555" t="str">
        <f>+'3_All Propertoes（#9）'!B42</f>
        <v>Of-T-049</v>
      </c>
      <c r="D93" s="1556"/>
      <c r="E93" s="1557"/>
      <c r="G93" s="1561"/>
      <c r="H93" s="1562"/>
      <c r="I93" s="1562"/>
      <c r="J93" s="1562"/>
      <c r="K93" s="1562"/>
      <c r="L93" s="1563"/>
      <c r="M93" s="1563"/>
    </row>
    <row r="94" spans="1:13" s="1439" customFormat="1" x14ac:dyDescent="0.15">
      <c r="A94" s="1554"/>
      <c r="B94" s="1555" t="str">
        <f>+'3_All Propertoes（#9）'!B43&amp;'3_All Propertoes（#9）'!C43</f>
        <v>Of-T-050NMF Shinjuku EAST Building</v>
      </c>
      <c r="C94" s="1555" t="str">
        <f>+'3_All Propertoes（#9）'!B43</f>
        <v>Of-T-050</v>
      </c>
      <c r="D94" s="1556"/>
      <c r="E94" s="1557"/>
      <c r="G94" s="1561"/>
      <c r="H94" s="1562"/>
      <c r="I94" s="1562"/>
      <c r="J94" s="1562"/>
      <c r="K94" s="1562"/>
      <c r="L94" s="1563"/>
      <c r="M94" s="1563"/>
    </row>
    <row r="95" spans="1:13" s="1439" customFormat="1" x14ac:dyDescent="0.15">
      <c r="A95" s="1554"/>
      <c r="B95" s="1555" t="str">
        <f>+'3_All Propertoes（#9）'!B44&amp;'3_All Propertoes（#9）'!C44</f>
        <v>Of-T-051NMF Shiba-Koen Building</v>
      </c>
      <c r="C95" s="1555" t="str">
        <f>+'3_All Propertoes（#9）'!B44</f>
        <v>Of-T-051</v>
      </c>
      <c r="D95" s="1556"/>
      <c r="E95" s="1557"/>
      <c r="G95" s="1561"/>
      <c r="H95" s="1562"/>
      <c r="I95" s="1562"/>
      <c r="J95" s="1562"/>
      <c r="K95" s="1562"/>
      <c r="L95" s="1563"/>
      <c r="M95" s="1563"/>
    </row>
    <row r="96" spans="1:13" s="1439" customFormat="1" x14ac:dyDescent="0.15">
      <c r="A96" s="1554"/>
      <c r="B96" s="1555" t="str">
        <f>+'3_All Propertoes（#9）'!B45&amp;'3_All Propertoes（#9）'!C45</f>
        <v>Of-T-052NMF Ginza 4-chome Building</v>
      </c>
      <c r="C96" s="1555" t="str">
        <f>+'3_All Propertoes（#9）'!B45</f>
        <v>Of-T-052</v>
      </c>
      <c r="D96" s="1556"/>
      <c r="E96" s="1557"/>
      <c r="G96" s="1561"/>
      <c r="H96" s="1562"/>
      <c r="I96" s="1562"/>
      <c r="J96" s="1562"/>
      <c r="K96" s="1562"/>
      <c r="L96" s="1563"/>
      <c r="M96" s="1563"/>
    </row>
    <row r="97" spans="1:13" s="1439" customFormat="1" x14ac:dyDescent="0.15">
      <c r="A97" s="1554"/>
      <c r="B97" s="1555" t="str">
        <f>+'3_All Propertoes（#9）'!B46&amp;'3_All Propertoes（#9）'!C46</f>
        <v>Of-T-053Faret East Building</v>
      </c>
      <c r="C97" s="1555" t="str">
        <f>+'3_All Propertoes（#9）'!B46</f>
        <v>Of-T-053</v>
      </c>
      <c r="D97" s="1556"/>
      <c r="E97" s="1557"/>
      <c r="G97" s="1561"/>
      <c r="H97" s="1562"/>
      <c r="I97" s="1562"/>
      <c r="J97" s="1562"/>
      <c r="K97" s="1562"/>
      <c r="L97" s="1563"/>
      <c r="M97" s="1563"/>
    </row>
    <row r="98" spans="1:13" s="1566" customFormat="1" x14ac:dyDescent="0.15">
      <c r="A98" s="1564"/>
      <c r="B98" s="1555" t="str">
        <f>+'3_All Propertoes（#9）'!B47&amp;'3_All Propertoes（#9）'!C47</f>
        <v>Of-T-054PMO Shinnihonbashi</v>
      </c>
      <c r="C98" s="1555" t="str">
        <f>+'3_All Propertoes（#9）'!B47</f>
        <v>Of-T-054</v>
      </c>
      <c r="D98" s="1556"/>
      <c r="E98" s="1565"/>
      <c r="G98" s="1567"/>
      <c r="H98" s="1568"/>
      <c r="I98" s="1568"/>
      <c r="J98" s="1568"/>
      <c r="K98" s="1568"/>
      <c r="L98" s="1569"/>
      <c r="M98" s="1569"/>
    </row>
    <row r="99" spans="1:13" s="1566" customFormat="1" x14ac:dyDescent="0.15">
      <c r="A99" s="1564"/>
      <c r="B99" s="1555" t="str">
        <f>+'3_All Propertoes（#9）'!B48&amp;'3_All Propertoes（#9）'!C48</f>
        <v>Of-T-055PMO Hirakawacho</v>
      </c>
      <c r="C99" s="1555" t="str">
        <f>+'3_All Propertoes（#9）'!B48</f>
        <v>Of-T-055</v>
      </c>
      <c r="D99" s="1556"/>
      <c r="E99" s="1565"/>
      <c r="G99" s="1567"/>
      <c r="H99" s="1568"/>
      <c r="I99" s="1568"/>
      <c r="J99" s="1568"/>
      <c r="K99" s="1568"/>
      <c r="L99" s="1569"/>
      <c r="M99" s="1569"/>
    </row>
    <row r="100" spans="1:13" s="1566" customFormat="1" x14ac:dyDescent="0.15">
      <c r="A100" s="1564"/>
      <c r="B100" s="1555" t="str">
        <f>+'3_All Propertoes（#9）'!B49&amp;'3_All Propertoes（#9）'!C49</f>
        <v>Of-T-056PMO Nihonbashi Mitsukoshi-mae</v>
      </c>
      <c r="C100" s="1555" t="str">
        <f>+'3_All Propertoes（#9）'!B49</f>
        <v>Of-T-056</v>
      </c>
      <c r="D100" s="1556"/>
      <c r="E100" s="1565"/>
      <c r="G100" s="1567"/>
      <c r="H100" s="1568"/>
      <c r="I100" s="1568"/>
      <c r="J100" s="1568"/>
      <c r="K100" s="1568"/>
      <c r="L100" s="1569"/>
      <c r="M100" s="1569"/>
    </row>
    <row r="101" spans="1:13" s="1439" customFormat="1" x14ac:dyDescent="0.15">
      <c r="A101" s="1554"/>
      <c r="B101" s="1555" t="str">
        <f>+'3_All Propertoes（#9）'!B50&amp;'3_All Propertoes（#9）'!C50</f>
        <v>Of-T-057PMO Shibadaimon</v>
      </c>
      <c r="C101" s="1555" t="str">
        <f>+'3_All Propertoes（#9）'!B50</f>
        <v>Of-T-057</v>
      </c>
      <c r="D101" s="1556"/>
      <c r="E101" s="1557"/>
      <c r="G101" s="1561"/>
      <c r="H101" s="1562"/>
      <c r="I101" s="1562"/>
      <c r="J101" s="1562"/>
      <c r="K101" s="1562"/>
      <c r="L101" s="1563"/>
      <c r="M101" s="1563"/>
    </row>
    <row r="102" spans="1:13" s="1439" customFormat="1" x14ac:dyDescent="0.15">
      <c r="A102" s="1554"/>
      <c r="B102" s="1555" t="str">
        <f>+'3_All Propertoes（#9）'!B51&amp;'3_All Propertoes（#9）'!C51</f>
        <v>Of-T-058PMO Tamachi Higashi</v>
      </c>
      <c r="C102" s="1555" t="str">
        <f>+'3_All Propertoes（#9）'!B51</f>
        <v>Of-T-058</v>
      </c>
      <c r="D102" s="1556"/>
      <c r="E102" s="1557"/>
      <c r="G102" s="1561"/>
      <c r="H102" s="1562"/>
      <c r="I102" s="1562"/>
      <c r="J102" s="1562"/>
      <c r="K102" s="1562"/>
      <c r="L102" s="1563"/>
      <c r="M102" s="1563"/>
    </row>
    <row r="103" spans="1:13" s="1439" customFormat="1" x14ac:dyDescent="0.15">
      <c r="A103" s="1554"/>
      <c r="B103" s="1555" t="str">
        <f>+'3_All Propertoes（#9）'!B52&amp;'3_All Propertoes（#9）'!C52</f>
        <v>Of-T-059PMO Hatchobori Shinkawa</v>
      </c>
      <c r="C103" s="1555" t="str">
        <f>+'3_All Propertoes（#9）'!B52</f>
        <v>Of-T-059</v>
      </c>
      <c r="D103" s="1556"/>
      <c r="E103" s="1557"/>
      <c r="G103" s="1561"/>
      <c r="H103" s="1562"/>
      <c r="I103" s="1562"/>
      <c r="J103" s="1562"/>
      <c r="K103" s="1562"/>
      <c r="L103" s="1563"/>
      <c r="M103" s="1563"/>
    </row>
    <row r="104" spans="1:13" s="1439" customFormat="1" x14ac:dyDescent="0.15">
      <c r="A104" s="1554"/>
      <c r="B104" s="1555" t="str">
        <f>+'3_All Propertoes（#9）'!B53&amp;'3_All Propertoes（#9）'!C53</f>
        <v>Of-T-060PMO Kyobashi Higashi</v>
      </c>
      <c r="C104" s="1555" t="str">
        <f>+'3_All Propertoes（#9）'!B53</f>
        <v>Of-T-060</v>
      </c>
      <c r="D104" s="1556"/>
      <c r="E104" s="1557"/>
      <c r="G104" s="1561"/>
      <c r="H104" s="1562"/>
      <c r="I104" s="1562"/>
      <c r="J104" s="1562"/>
      <c r="K104" s="1562"/>
      <c r="L104" s="1563"/>
      <c r="M104" s="1563"/>
    </row>
    <row r="105" spans="1:13" s="1439" customFormat="1" x14ac:dyDescent="0.15">
      <c r="A105" s="1554"/>
      <c r="B105" s="1555" t="str">
        <f>+'3_All Propertoes（#9）'!B54&amp;'3_All Propertoes（#9）'!C54</f>
        <v>Of-T-061PMO Ochanomizu</v>
      </c>
      <c r="C105" s="1555" t="str">
        <f>+'3_All Propertoes（#9）'!B54</f>
        <v>Of-T-061</v>
      </c>
      <c r="D105" s="1556"/>
      <c r="E105" s="1557"/>
      <c r="G105" s="1561"/>
      <c r="H105" s="1562"/>
      <c r="I105" s="1562"/>
      <c r="J105" s="1562"/>
      <c r="K105" s="1562"/>
      <c r="L105" s="1563"/>
      <c r="M105" s="1563"/>
    </row>
    <row r="106" spans="1:13" s="1439" customFormat="1" x14ac:dyDescent="0.15">
      <c r="A106" s="1554"/>
      <c r="B106" s="1555" t="str">
        <f>+'3_All Propertoes（#9）'!B55&amp;'3_All Propertoes（#9）'!C55</f>
        <v xml:space="preserve">Of-T-062PMO Akihabara Kita </v>
      </c>
      <c r="C106" s="1555" t="str">
        <f>+'3_All Propertoes（#9）'!B55</f>
        <v>Of-T-062</v>
      </c>
      <c r="D106" s="1556"/>
      <c r="E106" s="1557"/>
      <c r="G106" s="1561"/>
      <c r="H106" s="1562"/>
      <c r="I106" s="1562"/>
      <c r="J106" s="1562"/>
      <c r="K106" s="1562"/>
      <c r="L106" s="1563"/>
      <c r="M106" s="1563"/>
    </row>
    <row r="107" spans="1:13" s="1439" customFormat="1" x14ac:dyDescent="0.15">
      <c r="A107" s="1554"/>
      <c r="B107" s="1555" t="str">
        <f>+'3_All Propertoes（#9）'!B56&amp;'3_All Propertoes（#9）'!C56</f>
        <v>Of-T-063PMO Higashi-Shinbashi</v>
      </c>
      <c r="C107" s="1555" t="str">
        <f>+'3_All Propertoes（#9）'!B56</f>
        <v>Of-T-063</v>
      </c>
      <c r="D107" s="1556"/>
      <c r="E107" s="1557"/>
      <c r="G107" s="1561"/>
      <c r="H107" s="1562"/>
      <c r="I107" s="1562"/>
      <c r="J107" s="1562"/>
      <c r="K107" s="1562"/>
      <c r="L107" s="1563"/>
      <c r="M107" s="1563"/>
    </row>
    <row r="108" spans="1:13" s="1439" customFormat="1" x14ac:dyDescent="0.15">
      <c r="A108" s="1554"/>
      <c r="B108" s="1555" t="str">
        <f>+'3_All Propertoes（#9）'!B57&amp;'3_All Propertoes（#9）'!C57</f>
        <v xml:space="preserve">Of-S-001Sapporo North Plaza </v>
      </c>
      <c r="C108" s="1555" t="str">
        <f>+'3_All Propertoes（#9）'!B57</f>
        <v>Of-S-001</v>
      </c>
      <c r="D108" s="1556"/>
      <c r="E108" s="1557"/>
      <c r="G108" s="1561"/>
      <c r="H108" s="1562"/>
      <c r="I108" s="1562"/>
      <c r="J108" s="1562"/>
      <c r="K108" s="1562"/>
      <c r="L108" s="1563"/>
      <c r="M108" s="1563"/>
    </row>
    <row r="109" spans="1:13" s="1439" customFormat="1" x14ac:dyDescent="0.15">
      <c r="A109" s="1554"/>
      <c r="B109" s="1555" t="str">
        <f>+'3_All Propertoes（#9）'!B58&amp;'3_All Propertoes（#9）'!C58</f>
        <v>Of-S-002NRE Sapporo Building</v>
      </c>
      <c r="C109" s="1555" t="str">
        <f>+'3_All Propertoes（#9）'!B58</f>
        <v>Of-S-002</v>
      </c>
      <c r="D109" s="1556"/>
      <c r="E109" s="1557"/>
      <c r="G109" s="1561"/>
      <c r="H109" s="1562"/>
      <c r="I109" s="1562"/>
      <c r="J109" s="1562"/>
      <c r="K109" s="1562"/>
      <c r="L109" s="1563"/>
      <c r="M109" s="1563"/>
    </row>
    <row r="110" spans="1:13" s="1439" customFormat="1" x14ac:dyDescent="0.15">
      <c r="A110" s="1554"/>
      <c r="B110" s="1555" t="str">
        <f>+'3_All Propertoes（#9）'!B59&amp;'3_All Propertoes（#9）'!C59</f>
        <v>Of-S-004NMF Sendai Aoba-dori Building</v>
      </c>
      <c r="C110" s="1555" t="str">
        <f>+'3_All Propertoes（#9）'!B59</f>
        <v>Of-S-004</v>
      </c>
      <c r="D110" s="1556"/>
      <c r="E110" s="1557"/>
      <c r="G110" s="1561"/>
      <c r="H110" s="1562"/>
      <c r="I110" s="1562"/>
      <c r="J110" s="1562"/>
      <c r="K110" s="1562"/>
      <c r="L110" s="1563"/>
      <c r="M110" s="1563"/>
    </row>
    <row r="111" spans="1:13" s="1439" customFormat="1" x14ac:dyDescent="0.15">
      <c r="A111" s="1554"/>
      <c r="B111" s="1555" t="str">
        <f>+'3_All Propertoes（#9）'!B60&amp;'3_All Propertoes（#9）'!C60</f>
        <v xml:space="preserve">Of-S-005NMF Utsunomiya Building </v>
      </c>
      <c r="C111" s="1555" t="str">
        <f>+'3_All Propertoes（#9）'!B60</f>
        <v>Of-S-005</v>
      </c>
      <c r="D111" s="1556"/>
      <c r="E111" s="1557"/>
      <c r="G111" s="1561"/>
      <c r="H111" s="1562"/>
      <c r="I111" s="1562"/>
      <c r="J111" s="1562"/>
      <c r="K111" s="1562"/>
      <c r="L111" s="1563"/>
      <c r="M111" s="1563"/>
    </row>
    <row r="112" spans="1:13" s="1439" customFormat="1" x14ac:dyDescent="0.15">
      <c r="A112" s="1554"/>
      <c r="B112" s="1555" t="str">
        <f>+'3_All Propertoes（#9）'!B61&amp;'3_All Propertoes（#9）'!C61</f>
        <v xml:space="preserve">Of-S-006NMF Nagoya Fushimi Building </v>
      </c>
      <c r="C112" s="1555" t="str">
        <f>+'3_All Propertoes（#9）'!B61</f>
        <v>Of-S-006</v>
      </c>
      <c r="D112" s="1556"/>
      <c r="E112" s="1557"/>
      <c r="G112" s="1561"/>
      <c r="H112" s="1562"/>
      <c r="I112" s="1562"/>
      <c r="J112" s="1562"/>
      <c r="K112" s="1562"/>
      <c r="L112" s="1563"/>
      <c r="M112" s="1563"/>
    </row>
    <row r="113" spans="1:13" s="1439" customFormat="1" x14ac:dyDescent="0.15">
      <c r="A113" s="1554"/>
      <c r="B113" s="1555" t="str">
        <f>+'3_All Propertoes（#9）'!B62&amp;'3_All Propertoes（#9）'!C62</f>
        <v xml:space="preserve">Of-S-007NMF Nagoya Yanagibashi Building </v>
      </c>
      <c r="C113" s="1555" t="str">
        <f>+'3_All Propertoes（#9）'!B62</f>
        <v>Of-S-007</v>
      </c>
      <c r="D113" s="1570"/>
      <c r="E113" s="1557"/>
      <c r="G113" s="1561"/>
      <c r="H113" s="1562"/>
      <c r="I113" s="1562"/>
      <c r="J113" s="1562"/>
      <c r="K113" s="1562"/>
      <c r="L113" s="1563"/>
      <c r="M113" s="1563"/>
    </row>
    <row r="114" spans="1:13" s="1439" customFormat="1" x14ac:dyDescent="0.15">
      <c r="A114" s="1554"/>
      <c r="B114" s="1555" t="str">
        <f>+'3_All Propertoes（#9）'!B63&amp;'3_All Propertoes（#9）'!C63</f>
        <v>Of-S-008Omron Kyoto Center Building</v>
      </c>
      <c r="C114" s="1555" t="str">
        <f>+'3_All Propertoes（#9）'!B63</f>
        <v>Of-S-008</v>
      </c>
      <c r="D114" s="1570"/>
      <c r="E114" s="1557"/>
      <c r="G114" s="1561"/>
      <c r="H114" s="1562"/>
      <c r="I114" s="1562"/>
      <c r="J114" s="1562"/>
      <c r="K114" s="1562"/>
      <c r="L114" s="1563"/>
      <c r="M114" s="1563"/>
    </row>
    <row r="115" spans="1:13" s="1439" customFormat="1" x14ac:dyDescent="0.15">
      <c r="A115" s="1554"/>
      <c r="B115" s="1555" t="str">
        <f>+'3_All Propertoes（#9）'!B64&amp;'3_All Propertoes（#9）'!C64</f>
        <v>Of-S-009SORA Shin-Osaka 21</v>
      </c>
      <c r="C115" s="1555" t="str">
        <f>+'3_All Propertoes（#9）'!B64</f>
        <v>Of-S-009</v>
      </c>
      <c r="D115" s="1570"/>
      <c r="E115" s="1557"/>
      <c r="G115" s="1561"/>
      <c r="H115" s="1562"/>
      <c r="I115" s="1562"/>
      <c r="J115" s="1562"/>
      <c r="K115" s="1562"/>
      <c r="L115" s="1563"/>
      <c r="M115" s="1563"/>
    </row>
    <row r="116" spans="1:13" s="1439" customFormat="1" x14ac:dyDescent="0.15">
      <c r="A116" s="1554"/>
      <c r="B116" s="1555" t="str">
        <f>+'3_All Propertoes（#9）'!B65&amp;'3_All Propertoes（#9）'!C65</f>
        <v xml:space="preserve">Of-S-010NRE Osaka Building </v>
      </c>
      <c r="C116" s="1555" t="str">
        <f>+'3_All Propertoes（#9）'!B65</f>
        <v>Of-S-010</v>
      </c>
      <c r="D116" s="1570"/>
      <c r="E116" s="1557"/>
      <c r="G116" s="1561"/>
      <c r="H116" s="1562"/>
      <c r="I116" s="1562"/>
      <c r="J116" s="1562"/>
      <c r="K116" s="1562"/>
      <c r="L116" s="1563"/>
      <c r="M116" s="1563"/>
    </row>
    <row r="117" spans="1:13" s="1439" customFormat="1" x14ac:dyDescent="0.15">
      <c r="A117" s="1554"/>
      <c r="B117" s="1555" t="str">
        <f>+'3_All Propertoes（#9）'!B66&amp;'3_All Propertoes（#9）'!C66</f>
        <v>Of-S-011NRE Nishi-Umeda Building</v>
      </c>
      <c r="C117" s="1555" t="str">
        <f>+'3_All Propertoes（#9）'!B66</f>
        <v>Of-S-011</v>
      </c>
      <c r="D117" s="1570"/>
      <c r="E117" s="1557"/>
      <c r="G117" s="1561"/>
      <c r="H117" s="1562"/>
      <c r="I117" s="1562"/>
      <c r="J117" s="1562"/>
      <c r="K117" s="1562"/>
      <c r="L117" s="1563"/>
      <c r="M117" s="1563"/>
    </row>
    <row r="118" spans="1:13" s="1439" customFormat="1" x14ac:dyDescent="0.15">
      <c r="A118" s="1554"/>
      <c r="B118" s="1555" t="str">
        <f>+'3_All Propertoes（#9）'!B67&amp;'3_All Propertoes（#9）'!C67</f>
        <v xml:space="preserve">Of-S-012NRE Yotsubashi Building </v>
      </c>
      <c r="C118" s="1555" t="str">
        <f>+'3_All Propertoes（#9）'!B67</f>
        <v>Of-S-012</v>
      </c>
      <c r="D118" s="1570"/>
      <c r="E118" s="1557"/>
      <c r="G118" s="1561"/>
      <c r="H118" s="1562"/>
      <c r="I118" s="1562"/>
      <c r="J118" s="1562"/>
      <c r="K118" s="1562"/>
      <c r="L118" s="1563"/>
      <c r="M118" s="1563"/>
    </row>
    <row r="119" spans="1:13" s="1439" customFormat="1" x14ac:dyDescent="0.15">
      <c r="A119" s="1554"/>
      <c r="B119" s="1555" t="str">
        <f>+'3_All Propertoes（#9）'!B68&amp;'3_All Propertoes（#9）'!C68</f>
        <v xml:space="preserve">Of-S-013NRE Hiroshima Building </v>
      </c>
      <c r="C119" s="1555" t="str">
        <f>+'3_All Propertoes（#9）'!B68</f>
        <v>Of-S-013</v>
      </c>
      <c r="D119" s="1570"/>
      <c r="E119" s="1557"/>
      <c r="G119" s="1561"/>
      <c r="H119" s="1562"/>
      <c r="I119" s="1562"/>
      <c r="J119" s="1562"/>
      <c r="K119" s="1562"/>
      <c r="L119" s="1563"/>
      <c r="M119" s="1563"/>
    </row>
    <row r="120" spans="1:13" s="1439" customFormat="1" x14ac:dyDescent="0.15">
      <c r="A120" s="1554"/>
      <c r="B120" s="1555" t="str">
        <f>+'3_All Propertoes（#9）'!B69&amp;'3_All Propertoes（#9）'!C69</f>
        <v>Of-S-014NMF Hakata Ekimae Building</v>
      </c>
      <c r="C120" s="1555" t="str">
        <f>+'3_All Propertoes（#9）'!B69</f>
        <v>Of-S-014</v>
      </c>
      <c r="D120" s="1570"/>
      <c r="E120" s="1557"/>
      <c r="G120" s="1561"/>
      <c r="H120" s="1562"/>
      <c r="I120" s="1562"/>
      <c r="J120" s="1562"/>
      <c r="K120" s="1562"/>
      <c r="L120" s="1563"/>
      <c r="M120" s="1563"/>
    </row>
    <row r="121" spans="1:13" s="1439" customFormat="1" x14ac:dyDescent="0.15">
      <c r="A121" s="1554"/>
      <c r="B121" s="1555" t="str">
        <f>+'3_All Propertoes（#9）'!B70&amp;'3_All Propertoes（#9）'!C70</f>
        <v>Of-S-015NMF Tenjin-Minami Building</v>
      </c>
      <c r="C121" s="1555" t="str">
        <f>+'3_All Propertoes（#9）'!B70</f>
        <v>Of-S-015</v>
      </c>
      <c r="D121" s="1570"/>
      <c r="E121" s="1557"/>
      <c r="G121" s="1561"/>
      <c r="H121" s="1562"/>
      <c r="I121" s="1562"/>
      <c r="J121" s="1562"/>
      <c r="K121" s="1562"/>
      <c r="L121" s="1563"/>
      <c r="M121" s="1563"/>
    </row>
    <row r="122" spans="1:13" s="1439" customFormat="1" x14ac:dyDescent="0.15">
      <c r="A122" s="1554"/>
      <c r="B122" s="1555" t="str">
        <f>+'3_All Propertoes（#9）'!B71&amp;'3_All Propertoes（#9）'!C71</f>
        <v>Rt-T-002Yokosuka More’s City</v>
      </c>
      <c r="C122" s="1555" t="str">
        <f>+'3_All Propertoes（#9）'!B71</f>
        <v>Rt-T-002</v>
      </c>
      <c r="D122" s="1570"/>
      <c r="E122" s="1557"/>
      <c r="G122" s="1561"/>
      <c r="H122" s="1562"/>
      <c r="I122" s="1562"/>
      <c r="J122" s="1562"/>
      <c r="K122" s="1562"/>
      <c r="L122" s="1563"/>
      <c r="M122" s="1563"/>
    </row>
    <row r="123" spans="1:13" s="1439" customFormat="1" x14ac:dyDescent="0.15">
      <c r="A123" s="1554"/>
      <c r="B123" s="1555" t="str">
        <f>+'3_All Propertoes（#9）'!B72&amp;'3_All Propertoes（#9）'!C72</f>
        <v>Rt-T-003Recipe SHIMOKITA</v>
      </c>
      <c r="C123" s="1555" t="str">
        <f>+'3_All Propertoes（#9）'!B72</f>
        <v>Rt-T-003</v>
      </c>
      <c r="D123" s="1570"/>
      <c r="E123" s="1557"/>
      <c r="G123" s="1561"/>
      <c r="H123" s="1562"/>
      <c r="I123" s="1562"/>
      <c r="J123" s="1562"/>
      <c r="K123" s="1562"/>
      <c r="L123" s="1563"/>
      <c r="M123" s="1563"/>
    </row>
    <row r="124" spans="1:13" s="1439" customFormat="1" x14ac:dyDescent="0.15">
      <c r="A124" s="1554"/>
      <c r="B124" s="1555" t="str">
        <f>+'3_All Propertoes（#9）'!B73&amp;'3_All Propertoes（#9）'!C73</f>
        <v xml:space="preserve">Rt-T-004Kawasaki More’s </v>
      </c>
      <c r="C124" s="1555" t="str">
        <f>+'3_All Propertoes（#9）'!B73</f>
        <v>Rt-T-004</v>
      </c>
      <c r="D124" s="1570"/>
      <c r="E124" s="1557"/>
      <c r="G124" s="1561"/>
      <c r="H124" s="1562"/>
      <c r="I124" s="1562"/>
      <c r="J124" s="1562"/>
      <c r="K124" s="1562"/>
      <c r="L124" s="1563"/>
      <c r="M124" s="1563"/>
    </row>
    <row r="125" spans="1:13" s="1439" customFormat="1" x14ac:dyDescent="0.15">
      <c r="A125" s="1554"/>
      <c r="B125" s="1555" t="str">
        <f>+'3_All Propertoes（#9）'!B74&amp;'3_All Propertoes（#9）'!C74</f>
        <v>Rt-T-005EQUINIA Shinjuku</v>
      </c>
      <c r="C125" s="1555" t="str">
        <f>+'3_All Propertoes（#9）'!B74</f>
        <v>Rt-T-005</v>
      </c>
      <c r="D125" s="1570"/>
      <c r="E125" s="1557"/>
      <c r="G125" s="1561"/>
      <c r="H125" s="1562"/>
      <c r="I125" s="1562"/>
      <c r="J125" s="1562"/>
      <c r="K125" s="1562"/>
      <c r="L125" s="1563"/>
      <c r="M125" s="1563"/>
    </row>
    <row r="126" spans="1:13" s="1439" customFormat="1" x14ac:dyDescent="0.15">
      <c r="A126" s="1554"/>
      <c r="B126" s="1555" t="str">
        <f>+'3_All Propertoes（#9）'!B75&amp;'3_All Propertoes（#9）'!C75</f>
        <v>Rt-T-006EQUINA Ikebukuro</v>
      </c>
      <c r="C126" s="1555" t="str">
        <f>+'3_All Propertoes（#9）'!B75</f>
        <v>Rt-T-006</v>
      </c>
      <c r="D126" s="1570"/>
      <c r="E126" s="1557"/>
      <c r="G126" s="1561"/>
      <c r="H126" s="1562"/>
      <c r="I126" s="1562"/>
      <c r="J126" s="1562"/>
      <c r="K126" s="1562"/>
      <c r="L126" s="1563"/>
      <c r="M126" s="1563"/>
    </row>
    <row r="127" spans="1:13" s="1439" customFormat="1" x14ac:dyDescent="0.15">
      <c r="A127" s="1554"/>
      <c r="B127" s="1555" t="str">
        <f>+'3_All Propertoes（#9）'!B76&amp;'3_All Propertoes（#9）'!C76</f>
        <v>Rt-T-007covirna machida</v>
      </c>
      <c r="C127" s="1555" t="str">
        <f>+'3_All Propertoes（#9）'!B76</f>
        <v>Rt-T-007</v>
      </c>
      <c r="D127" s="1570"/>
      <c r="E127" s="1557"/>
      <c r="G127" s="1561"/>
      <c r="H127" s="1562"/>
      <c r="I127" s="1562"/>
      <c r="J127" s="1562"/>
      <c r="K127" s="1562"/>
      <c r="L127" s="1563"/>
      <c r="M127" s="1563"/>
    </row>
    <row r="128" spans="1:13" s="1439" customFormat="1" x14ac:dyDescent="0.15">
      <c r="A128" s="1554"/>
      <c r="B128" s="1555" t="str">
        <f>+'3_All Propertoes（#9）'!B77&amp;'3_All Propertoes（#9）'!C77</f>
        <v>Rt-T-008Nitori Makuhari</v>
      </c>
      <c r="C128" s="1555" t="str">
        <f>+'3_All Propertoes（#9）'!B77</f>
        <v>Rt-T-008</v>
      </c>
      <c r="D128" s="1570"/>
      <c r="E128" s="1557"/>
      <c r="G128" s="1561"/>
      <c r="H128" s="1562"/>
      <c r="I128" s="1562"/>
      <c r="J128" s="1562"/>
      <c r="K128" s="1562"/>
      <c r="L128" s="1563"/>
      <c r="M128" s="1563"/>
    </row>
    <row r="129" spans="1:13" s="1439" customFormat="1" x14ac:dyDescent="0.15">
      <c r="A129" s="1554"/>
      <c r="B129" s="1555" t="str">
        <f>+'3_All Propertoes（#9）'!B78&amp;'3_All Propertoes（#9）'!C78</f>
        <v>Rt-T-009Konami Sports Club Fuchu</v>
      </c>
      <c r="C129" s="1555" t="str">
        <f>+'3_All Propertoes（#9）'!B78</f>
        <v>Rt-T-009</v>
      </c>
      <c r="D129" s="1570"/>
      <c r="E129" s="1557"/>
      <c r="G129" s="1561"/>
      <c r="H129" s="1562"/>
      <c r="I129" s="1562"/>
      <c r="J129" s="1562"/>
      <c r="K129" s="1562"/>
      <c r="L129" s="1563"/>
      <c r="M129" s="1563"/>
    </row>
    <row r="130" spans="1:13" s="1439" customFormat="1" x14ac:dyDescent="0.15">
      <c r="A130" s="1554"/>
      <c r="B130" s="1555" t="str">
        <f>+'3_All Propertoes（#9）'!B79&amp;'3_All Propertoes（#9）'!C79</f>
        <v>Rt-T-010FESTA SQUARE</v>
      </c>
      <c r="C130" s="1555" t="str">
        <f>+'3_All Propertoes（#9）'!B79</f>
        <v>Rt-T-010</v>
      </c>
      <c r="D130" s="1570"/>
      <c r="E130" s="1557"/>
      <c r="G130" s="1561"/>
      <c r="H130" s="1562"/>
      <c r="I130" s="1562"/>
      <c r="J130" s="1562"/>
      <c r="K130" s="1562"/>
      <c r="L130" s="1563"/>
      <c r="M130" s="1563"/>
    </row>
    <row r="131" spans="1:13" s="1439" customFormat="1" x14ac:dyDescent="0.15">
      <c r="A131" s="1554"/>
      <c r="B131" s="1555" t="str">
        <f>+'3_All Propertoes（#9）'!B80&amp;'3_All Propertoes（#9）'!C80</f>
        <v>Rt-T-011GEMS Shibuya</v>
      </c>
      <c r="C131" s="1555" t="str">
        <f>+'3_All Propertoes（#9）'!B80</f>
        <v>Rt-T-011</v>
      </c>
      <c r="D131" s="1570"/>
      <c r="E131" s="1557"/>
      <c r="G131" s="1561"/>
      <c r="H131" s="1562"/>
      <c r="I131" s="1562"/>
      <c r="J131" s="1562"/>
      <c r="K131" s="1562"/>
      <c r="L131" s="1563"/>
      <c r="M131" s="1563"/>
    </row>
    <row r="132" spans="1:13" s="1439" customFormat="1" x14ac:dyDescent="0.15">
      <c r="A132" s="1554"/>
      <c r="B132" s="1555" t="str">
        <f>+'3_All Propertoes（#9）'!B81&amp;'3_All Propertoes（#9）'!C81</f>
        <v>Rt-T-012Sundai Azamino</v>
      </c>
      <c r="C132" s="1555" t="str">
        <f>+'3_All Propertoes（#9）'!B81</f>
        <v>Rt-T-012</v>
      </c>
      <c r="D132" s="1570"/>
      <c r="E132" s="1557"/>
      <c r="G132" s="1561"/>
      <c r="H132" s="1562"/>
      <c r="I132" s="1562"/>
      <c r="J132" s="1562"/>
      <c r="K132" s="1562"/>
      <c r="L132" s="1563"/>
      <c r="M132" s="1563"/>
    </row>
    <row r="133" spans="1:13" s="1439" customFormat="1" x14ac:dyDescent="0.15">
      <c r="A133" s="1554"/>
      <c r="B133" s="1555" t="str">
        <f>+'3_All Propertoes（#9）'!B82&amp;'3_All Propertoes（#9）'!C82</f>
        <v>Rt-T-013EQUINIA Aobadai</v>
      </c>
      <c r="C133" s="1555" t="str">
        <f>+'3_All Propertoes（#9）'!B82</f>
        <v>Rt-T-013</v>
      </c>
      <c r="D133" s="1570"/>
      <c r="E133" s="1557"/>
      <c r="G133" s="1561"/>
      <c r="H133" s="1562"/>
      <c r="I133" s="1562"/>
      <c r="J133" s="1562"/>
      <c r="K133" s="1562"/>
      <c r="L133" s="1563"/>
      <c r="M133" s="1563"/>
    </row>
    <row r="134" spans="1:13" s="1439" customFormat="1" x14ac:dyDescent="0.15">
      <c r="A134" s="1554"/>
      <c r="B134" s="1555" t="str">
        <f>+'3_All Propertoes（#9）'!B83&amp;'3_All Propertoes（#9）'!C83</f>
        <v>Rt-T-014Megalos Kanagawa</v>
      </c>
      <c r="C134" s="1555" t="str">
        <f>+'3_All Propertoes（#9）'!B83</f>
        <v>Rt-T-014</v>
      </c>
      <c r="D134" s="1570"/>
      <c r="E134" s="1557"/>
      <c r="G134" s="1561"/>
      <c r="H134" s="1562"/>
      <c r="I134" s="1562"/>
      <c r="J134" s="1562"/>
      <c r="K134" s="1562"/>
      <c r="L134" s="1563"/>
      <c r="M134" s="1563"/>
    </row>
    <row r="135" spans="1:13" s="1439" customFormat="1" x14ac:dyDescent="0.15">
      <c r="A135" s="1554"/>
      <c r="B135" s="1555" t="str">
        <f>+'3_All Propertoes（#9）'!B84&amp;'3_All Propertoes（#9）'!C84</f>
        <v>Rt-T-015Mitsubishi Motors Meguro(Land)</v>
      </c>
      <c r="C135" s="1555" t="str">
        <f>+'3_All Propertoes（#9）'!B84</f>
        <v>Rt-T-015</v>
      </c>
      <c r="D135" s="1570"/>
      <c r="E135" s="1557"/>
      <c r="G135" s="1561"/>
      <c r="H135" s="1562"/>
      <c r="I135" s="1562"/>
      <c r="J135" s="1562"/>
      <c r="K135" s="1562"/>
      <c r="L135" s="1563"/>
      <c r="M135" s="1563"/>
    </row>
    <row r="136" spans="1:13" s="1439" customFormat="1" x14ac:dyDescent="0.15">
      <c r="A136" s="1554"/>
      <c r="B136" s="1555" t="str">
        <f>+'3_All Propertoes（#9）'!B85&amp;'3_All Propertoes（#9）'!C85</f>
        <v>Rt-T-016Mitsubishi Motors Chofu(Land)</v>
      </c>
      <c r="C136" s="1555" t="str">
        <f>+'3_All Propertoes（#9）'!B85</f>
        <v>Rt-T-016</v>
      </c>
      <c r="D136" s="1570"/>
      <c r="E136" s="1557"/>
      <c r="G136" s="1561"/>
      <c r="H136" s="1562"/>
      <c r="I136" s="1562"/>
      <c r="J136" s="1562"/>
      <c r="K136" s="1562"/>
      <c r="L136" s="1563"/>
      <c r="M136" s="1563"/>
    </row>
    <row r="137" spans="1:13" s="1439" customFormat="1" x14ac:dyDescent="0.15">
      <c r="A137" s="1554"/>
      <c r="B137" s="1555" t="str">
        <f>+'3_All Propertoes（#9）'!B86&amp;'3_All Propertoes（#9）'!C86</f>
        <v>Rt-T-018Mitsubishi Motors Nerima(Land)</v>
      </c>
      <c r="C137" s="1555" t="str">
        <f>+'3_All Propertoes（#9）'!B86</f>
        <v>Rt-T-018</v>
      </c>
      <c r="D137" s="1570"/>
      <c r="E137" s="1557"/>
      <c r="G137" s="1561"/>
      <c r="H137" s="1562"/>
      <c r="I137" s="1562"/>
      <c r="J137" s="1562"/>
      <c r="K137" s="1562"/>
      <c r="L137" s="1563"/>
      <c r="M137" s="1563"/>
    </row>
    <row r="138" spans="1:13" s="1439" customFormat="1" x14ac:dyDescent="0.15">
      <c r="A138" s="1554"/>
      <c r="B138" s="1555" t="str">
        <f>+'3_All Propertoes（#9）'!B87&amp;'3_All Propertoes（#9）'!C87</f>
        <v>Rt-T-019Mitsubishi Motors Kawasaki(Land)</v>
      </c>
      <c r="C138" s="1555" t="str">
        <f>+'3_All Propertoes（#9）'!B87</f>
        <v>Rt-T-019</v>
      </c>
      <c r="D138" s="1570"/>
      <c r="E138" s="1557"/>
      <c r="G138" s="1561"/>
      <c r="H138" s="1562"/>
      <c r="I138" s="1562"/>
      <c r="J138" s="1562"/>
      <c r="K138" s="1562"/>
      <c r="L138" s="1563"/>
      <c r="M138" s="1563"/>
    </row>
    <row r="139" spans="1:13" s="1439" customFormat="1" x14ac:dyDescent="0.15">
      <c r="A139" s="1554"/>
      <c r="B139" s="1555" t="str">
        <f>+'3_All Propertoes（#9）'!B88&amp;'3_All Propertoes（#9）'!C88</f>
        <v>Rt-T-020Mitsubishi Motors Takaido(Land)</v>
      </c>
      <c r="C139" s="1555" t="str">
        <f>+'3_All Propertoes（#9）'!B88</f>
        <v>Rt-T-020</v>
      </c>
      <c r="D139" s="1570"/>
      <c r="E139" s="1557"/>
      <c r="G139" s="1561"/>
      <c r="H139" s="1562"/>
      <c r="I139" s="1562"/>
      <c r="J139" s="1562"/>
      <c r="K139" s="1562"/>
      <c r="L139" s="1563"/>
      <c r="M139" s="1563"/>
    </row>
    <row r="140" spans="1:13" s="1439" customFormat="1" x14ac:dyDescent="0.15">
      <c r="A140" s="1554"/>
      <c r="B140" s="1555" t="str">
        <f>+'3_All Propertoes（#9）'!B89&amp;'3_All Propertoes（#9）'!C89</f>
        <v>Rt-T-021Mitsubishi Motors Katsushika(Land)</v>
      </c>
      <c r="C140" s="1555" t="str">
        <f>+'3_All Propertoes（#9）'!B89</f>
        <v>Rt-T-021</v>
      </c>
      <c r="D140" s="1570"/>
      <c r="E140" s="1557"/>
      <c r="G140" s="1561"/>
      <c r="H140" s="1562"/>
      <c r="I140" s="1562"/>
      <c r="J140" s="1562"/>
      <c r="K140" s="1562"/>
      <c r="L140" s="1563"/>
      <c r="M140" s="1563"/>
    </row>
    <row r="141" spans="1:13" s="1439" customFormat="1" x14ac:dyDescent="0.15">
      <c r="A141" s="1554"/>
      <c r="B141" s="1555" t="str">
        <f>+'3_All Propertoes（#9）'!B90&amp;'3_All Propertoes（#9）'!C90</f>
        <v>Rt-T-022Mitsubishi Motors Higashikurume(Land)</v>
      </c>
      <c r="C141" s="1555" t="str">
        <f>+'3_All Propertoes（#9）'!B90</f>
        <v>Rt-T-022</v>
      </c>
      <c r="D141" s="1570"/>
      <c r="E141" s="1557"/>
      <c r="G141" s="1561"/>
      <c r="H141" s="1562"/>
      <c r="I141" s="1562"/>
      <c r="J141" s="1562"/>
      <c r="K141" s="1562"/>
      <c r="L141" s="1563"/>
      <c r="M141" s="1563"/>
    </row>
    <row r="142" spans="1:13" s="1439" customFormat="1" x14ac:dyDescent="0.15">
      <c r="A142" s="1554"/>
      <c r="B142" s="1555" t="str">
        <f>+'3_All Propertoes（#9）'!B91&amp;'3_All Propertoes（#9）'!C91</f>
        <v>Rt-T-023Mitsubishi Motors Setagaya(Land)</v>
      </c>
      <c r="C142" s="1555" t="str">
        <f>+'3_All Propertoes（#9）'!B91</f>
        <v>Rt-T-023</v>
      </c>
      <c r="D142" s="1570"/>
      <c r="E142" s="1557"/>
      <c r="G142" s="1561"/>
      <c r="H142" s="1562"/>
      <c r="I142" s="1562"/>
      <c r="J142" s="1562"/>
      <c r="K142" s="1562"/>
      <c r="L142" s="1563"/>
      <c r="M142" s="1563"/>
    </row>
    <row r="143" spans="1:13" s="1439" customFormat="1" x14ac:dyDescent="0.15">
      <c r="A143" s="1554"/>
      <c r="B143" s="1555" t="str">
        <f>+'3_All Propertoes（#9）'!B92&amp;'3_All Propertoes（#9）'!C92</f>
        <v>Rt-T-025Mitsubishi Motors Sekimachi(Land)</v>
      </c>
      <c r="C143" s="1555" t="str">
        <f>+'3_All Propertoes（#9）'!B92</f>
        <v>Rt-T-025</v>
      </c>
      <c r="D143" s="1570"/>
      <c r="E143" s="1557"/>
      <c r="G143" s="1561"/>
      <c r="H143" s="1562"/>
      <c r="I143" s="1562"/>
      <c r="J143" s="1562"/>
      <c r="K143" s="1562"/>
      <c r="L143" s="1563"/>
      <c r="M143" s="1563"/>
    </row>
    <row r="144" spans="1:13" s="1439" customFormat="1" x14ac:dyDescent="0.15">
      <c r="A144" s="1554"/>
      <c r="B144" s="1555" t="str">
        <f>+'3_All Propertoes（#9）'!B93&amp;'3_All Propertoes（#9）'!C93</f>
        <v>Rt-T-026Mitsubishi Motors Higashiyamato(Land)</v>
      </c>
      <c r="C144" s="1555" t="str">
        <f>+'3_All Propertoes（#9）'!B93</f>
        <v>Rt-T-026</v>
      </c>
      <c r="D144" s="1570"/>
      <c r="E144" s="1557"/>
      <c r="G144" s="1561"/>
      <c r="H144" s="1562"/>
      <c r="I144" s="1562"/>
      <c r="J144" s="1562"/>
      <c r="K144" s="1562"/>
      <c r="L144" s="1563"/>
      <c r="M144" s="1563"/>
    </row>
    <row r="145" spans="1:13" s="1439" customFormat="1" x14ac:dyDescent="0.15">
      <c r="A145" s="1554"/>
      <c r="B145" s="1555" t="str">
        <f>+'3_All Propertoes（#9）'!B94&amp;'3_All Propertoes（#9）'!C94</f>
        <v>Rt-T-027Mitsubishi Motors Motosumiyoshi(Land)</v>
      </c>
      <c r="C145" s="1555" t="str">
        <f>+'3_All Propertoes（#9）'!B94</f>
        <v>Rt-T-027</v>
      </c>
      <c r="D145" s="1570"/>
      <c r="E145" s="1557"/>
      <c r="G145" s="1561"/>
      <c r="H145" s="1562"/>
      <c r="I145" s="1562"/>
      <c r="J145" s="1562"/>
      <c r="K145" s="1562"/>
      <c r="L145" s="1563"/>
      <c r="M145" s="1563"/>
    </row>
    <row r="146" spans="1:13" s="1439" customFormat="1" x14ac:dyDescent="0.15">
      <c r="A146" s="1554"/>
      <c r="B146" s="1555" t="str">
        <f>+'3_All Propertoes（#9）'!B95&amp;'3_All Propertoes（#9）'!C95</f>
        <v>Rt-T-028Mitsubishi Motors Kawagoe(Land)</v>
      </c>
      <c r="C146" s="1555" t="str">
        <f>+'3_All Propertoes（#9）'!B95</f>
        <v>Rt-T-028</v>
      </c>
      <c r="D146" s="1570"/>
      <c r="E146" s="1557"/>
      <c r="G146" s="1561"/>
      <c r="H146" s="1562"/>
      <c r="I146" s="1562"/>
      <c r="J146" s="1562"/>
      <c r="K146" s="1562"/>
      <c r="L146" s="1563"/>
      <c r="M146" s="1563"/>
    </row>
    <row r="147" spans="1:13" s="1439" customFormat="1" x14ac:dyDescent="0.15">
      <c r="A147" s="1554"/>
      <c r="B147" s="1555" t="str">
        <f>+'3_All Propertoes（#9）'!B96&amp;'3_All Propertoes（#9）'!C96</f>
        <v>Rt-T-029Mitsubishi Motors Edogawa(Land)</v>
      </c>
      <c r="C147" s="1555" t="str">
        <f>+'3_All Propertoes（#9）'!B96</f>
        <v>Rt-T-029</v>
      </c>
      <c r="D147" s="1570"/>
      <c r="E147" s="1557"/>
      <c r="G147" s="1561"/>
      <c r="H147" s="1562"/>
      <c r="I147" s="1562"/>
      <c r="J147" s="1562"/>
      <c r="K147" s="1562"/>
      <c r="L147" s="1563"/>
      <c r="M147" s="1563"/>
    </row>
    <row r="148" spans="1:13" s="1439" customFormat="1" x14ac:dyDescent="0.15">
      <c r="A148" s="1554"/>
      <c r="B148" s="1555" t="str">
        <f>+'3_All Propertoes（#9）'!B97&amp;'3_All Propertoes（#9）'!C97</f>
        <v>Rt-T-030Mitsubishi Motors Sayama(Land)</v>
      </c>
      <c r="C148" s="1555" t="str">
        <f>+'3_All Propertoes（#9）'!B97</f>
        <v>Rt-T-030</v>
      </c>
      <c r="D148" s="1570"/>
      <c r="E148" s="1557"/>
      <c r="G148" s="1561"/>
      <c r="H148" s="1562"/>
      <c r="I148" s="1562"/>
      <c r="J148" s="1562"/>
      <c r="K148" s="1562"/>
      <c r="L148" s="1563"/>
      <c r="M148" s="1563"/>
    </row>
    <row r="149" spans="1:13" s="1439" customFormat="1" x14ac:dyDescent="0.15">
      <c r="A149" s="1554"/>
      <c r="B149" s="1555" t="str">
        <f>+'3_All Propertoes（#9）'!B98&amp;'3_All Propertoes（#9）'!C98</f>
        <v xml:space="preserve">Rt-T-031NRE Kichijoji Building </v>
      </c>
      <c r="C149" s="1555" t="str">
        <f>+'3_All Propertoes（#9）'!B98</f>
        <v>Rt-T-031</v>
      </c>
      <c r="D149" s="1570"/>
      <c r="E149" s="1557"/>
      <c r="G149" s="1561"/>
      <c r="H149" s="1562"/>
      <c r="I149" s="1562"/>
      <c r="J149" s="1562"/>
      <c r="K149" s="1562"/>
      <c r="L149" s="1563"/>
      <c r="M149" s="1563"/>
    </row>
    <row r="150" spans="1:13" s="1439" customFormat="1" x14ac:dyDescent="0.15">
      <c r="A150" s="1554"/>
      <c r="B150" s="1555" t="str">
        <f>+'3_All Propertoes（#9）'!B99&amp;'3_All Propertoes（#9）'!C99</f>
        <v>Rt-T-032GEMS Ichigaya</v>
      </c>
      <c r="C150" s="1555" t="str">
        <f>+'3_All Propertoes（#9）'!B99</f>
        <v>Rt-T-032</v>
      </c>
      <c r="D150" s="1570"/>
      <c r="E150" s="1557"/>
      <c r="G150" s="1561"/>
      <c r="H150" s="1562"/>
      <c r="I150" s="1562"/>
      <c r="J150" s="1562"/>
      <c r="K150" s="1562"/>
      <c r="L150" s="1563"/>
      <c r="M150" s="1563"/>
    </row>
    <row r="151" spans="1:13" s="1439" customFormat="1" x14ac:dyDescent="0.15">
      <c r="A151" s="1554"/>
      <c r="B151" s="1555" t="str">
        <f>+'3_All Propertoes（#9）'!B100&amp;'3_All Propertoes（#9）'!C100</f>
        <v>Rt-T-033Sagamihara Shopping Center</v>
      </c>
      <c r="C151" s="1555" t="str">
        <f>+'3_All Propertoes（#9）'!B100</f>
        <v>Rt-T-033</v>
      </c>
      <c r="D151" s="1570"/>
      <c r="E151" s="1557"/>
      <c r="G151" s="1561"/>
      <c r="H151" s="1562"/>
      <c r="I151" s="1562"/>
      <c r="J151" s="1562"/>
      <c r="K151" s="1562"/>
      <c r="L151" s="1563"/>
      <c r="M151" s="1563"/>
    </row>
    <row r="152" spans="1:13" s="1439" customFormat="1" x14ac:dyDescent="0.15">
      <c r="A152" s="1554"/>
      <c r="B152" s="1555" t="str">
        <f>+'3_All Propertoes（#9）'!B101&amp;'3_All Propertoes（#9）'!C101</f>
        <v>Rt-T-034Musashiurawa Shopping Square</v>
      </c>
      <c r="C152" s="1555" t="str">
        <f>+'3_All Propertoes（#9）'!B101</f>
        <v>Rt-T-034</v>
      </c>
      <c r="D152" s="1570"/>
      <c r="E152" s="1557"/>
      <c r="G152" s="1561"/>
      <c r="H152" s="1562"/>
      <c r="I152" s="1562"/>
      <c r="J152" s="1562"/>
      <c r="K152" s="1562"/>
      <c r="L152" s="1563"/>
      <c r="M152" s="1563"/>
    </row>
    <row r="153" spans="1:13" s="1573" customFormat="1" x14ac:dyDescent="0.15">
      <c r="A153" s="1571"/>
      <c r="B153" s="1555" t="str">
        <f>+'3_All Propertoes（#9）'!B102&amp;'3_All Propertoes（#9）'!C102</f>
        <v>Rt-T-036Summit Store Naritahigashi (Land)</v>
      </c>
      <c r="C153" s="1555" t="str">
        <f>+'3_All Propertoes（#9）'!B102</f>
        <v>Rt-T-036</v>
      </c>
      <c r="D153" s="1570"/>
      <c r="E153" s="1572"/>
      <c r="G153" s="1574"/>
      <c r="H153" s="1575"/>
      <c r="I153" s="1575"/>
      <c r="J153" s="1575"/>
      <c r="K153" s="1575"/>
      <c r="L153" s="1576"/>
      <c r="M153" s="1576"/>
    </row>
    <row r="154" spans="1:13" s="1573" customFormat="1" x14ac:dyDescent="0.15">
      <c r="A154" s="1571"/>
      <c r="B154" s="1555" t="str">
        <f>+'3_All Propertoes（#9）'!B103&amp;'3_All Propertoes（#9）'!C103</f>
        <v>Rt-T-037GEMS Daimon</v>
      </c>
      <c r="C154" s="1555" t="str">
        <f>+'3_All Propertoes（#9）'!B103</f>
        <v>Rt-T-037</v>
      </c>
      <c r="D154" s="1570"/>
      <c r="E154" s="1572"/>
      <c r="G154" s="1574"/>
      <c r="H154" s="1575"/>
      <c r="I154" s="1575"/>
      <c r="J154" s="1575"/>
      <c r="K154" s="1575"/>
      <c r="L154" s="1576"/>
      <c r="M154" s="1576"/>
    </row>
    <row r="155" spans="1:13" s="1573" customFormat="1" x14ac:dyDescent="0.15">
      <c r="A155" s="1571"/>
      <c r="B155" s="1555" t="str">
        <f>+'3_All Propertoes（#9）'!B104&amp;'3_All Propertoes（#9）'!C104</f>
        <v>Rt-T-038GEMS Kanda</v>
      </c>
      <c r="C155" s="1555" t="str">
        <f>+'3_All Propertoes（#9）'!B104</f>
        <v>Rt-T-038</v>
      </c>
      <c r="D155" s="1570"/>
      <c r="E155" s="1572"/>
      <c r="G155" s="1574"/>
      <c r="H155" s="1575"/>
      <c r="I155" s="1575"/>
      <c r="J155" s="1575"/>
      <c r="K155" s="1575"/>
      <c r="L155" s="1576"/>
      <c r="M155" s="1576"/>
    </row>
    <row r="156" spans="1:13" s="1573" customFormat="1" x14ac:dyDescent="0.15">
      <c r="A156" s="1564"/>
      <c r="B156" s="1555" t="str">
        <f>+'3_All Propertoes（#9）'!B105&amp;'3_All Propertoes（#9）'!C105</f>
        <v>Rt-T-039Summit Store Mukodaicho</v>
      </c>
      <c r="C156" s="1555" t="str">
        <f>+'3_All Propertoes（#9）'!B105</f>
        <v>Rt-T-039</v>
      </c>
      <c r="D156" s="1570"/>
      <c r="E156" s="1572"/>
      <c r="G156" s="1574"/>
      <c r="H156" s="1575"/>
      <c r="I156" s="1575"/>
      <c r="J156" s="1575"/>
      <c r="K156" s="1575"/>
      <c r="L156" s="1576"/>
      <c r="M156" s="1576"/>
    </row>
    <row r="157" spans="1:13" s="1439" customFormat="1" x14ac:dyDescent="0.15">
      <c r="A157" s="1554"/>
      <c r="B157" s="1555" t="str">
        <f>+'3_All Propertoes（#9）'!B106&amp;'3_All Propertoes（#9）'!C106</f>
        <v>Rt-T-040GEMS Shinbashi</v>
      </c>
      <c r="C157" s="1555" t="str">
        <f>+'3_All Propertoes（#9）'!B106</f>
        <v>Rt-T-040</v>
      </c>
      <c r="D157" s="1570"/>
      <c r="E157" s="1557"/>
      <c r="G157" s="1561"/>
      <c r="H157" s="1562"/>
      <c r="I157" s="1562"/>
      <c r="J157" s="1562"/>
      <c r="K157" s="1562"/>
      <c r="L157" s="1563"/>
      <c r="M157" s="1563"/>
    </row>
    <row r="158" spans="1:13" s="1439" customFormat="1" x14ac:dyDescent="0.15">
      <c r="A158" s="1554"/>
      <c r="B158" s="1555" t="str">
        <f>+'3_All Propertoes（#9）'!B107&amp;'3_All Propertoes（#9）'!C107</f>
        <v>Rt-T-041GEMS Kayabacho</v>
      </c>
      <c r="C158" s="1555" t="str">
        <f>+'3_All Propertoes（#9）'!B107</f>
        <v>Rt-T-041</v>
      </c>
      <c r="D158" s="1570"/>
      <c r="E158" s="1557"/>
      <c r="G158" s="1561"/>
      <c r="H158" s="1562"/>
      <c r="I158" s="1562"/>
      <c r="J158" s="1562"/>
      <c r="K158" s="1562"/>
      <c r="L158" s="1563"/>
      <c r="M158" s="1563"/>
    </row>
    <row r="159" spans="1:13" s="1439" customFormat="1" x14ac:dyDescent="0.15">
      <c r="A159" s="1554"/>
      <c r="B159" s="1555" t="str">
        <f>+'3_All Propertoes（#9）'!B108&amp;'3_All Propertoes（#9）'!C108</f>
        <v>Rt-T-042Summit Store Honamanuma</v>
      </c>
      <c r="C159" s="1555" t="str">
        <f>+'3_All Propertoes（#9）'!B108</f>
        <v>Rt-T-042</v>
      </c>
      <c r="D159" s="1570"/>
      <c r="E159" s="1557"/>
      <c r="G159" s="1561"/>
      <c r="H159" s="1562"/>
      <c r="I159" s="1562"/>
      <c r="J159" s="1562"/>
      <c r="K159" s="1562"/>
      <c r="L159" s="1563"/>
      <c r="M159" s="1563"/>
    </row>
    <row r="160" spans="1:13" s="1579" customFormat="1" x14ac:dyDescent="0.15">
      <c r="A160" s="1577"/>
      <c r="B160" s="1555" t="str">
        <f>+'3_All Propertoes（#9）'!B109&amp;'3_All Propertoes（#9）'!C109</f>
        <v>Rt-T-043GEMS Shin-Yokohama</v>
      </c>
      <c r="C160" s="1555" t="str">
        <f>+'3_All Propertoes（#9）'!B109</f>
        <v>Rt-T-043</v>
      </c>
      <c r="D160" s="1570"/>
      <c r="E160" s="1578"/>
      <c r="G160" s="1580"/>
      <c r="H160" s="1581"/>
      <c r="I160" s="1581"/>
      <c r="J160" s="1581"/>
      <c r="K160" s="1581"/>
      <c r="L160" s="1582"/>
      <c r="M160" s="1582"/>
    </row>
    <row r="161" spans="1:13" s="1439" customFormat="1" x14ac:dyDescent="0.15">
      <c r="A161" s="1554"/>
      <c r="B161" s="1555" t="str">
        <f>+'3_All Propertoes（#9）'!B110&amp;'3_All Propertoes（#9）'!C110</f>
        <v>Rt-S-001Universal CityWalk Osaka</v>
      </c>
      <c r="C161" s="1555" t="str">
        <f>+'3_All Propertoes（#9）'!B110</f>
        <v>Rt-S-001</v>
      </c>
      <c r="D161" s="1570"/>
      <c r="E161" s="1557"/>
      <c r="G161" s="1561"/>
      <c r="H161" s="1562"/>
      <c r="I161" s="1562"/>
      <c r="J161" s="1562"/>
      <c r="K161" s="1562"/>
      <c r="L161" s="1563"/>
      <c r="M161" s="1563"/>
    </row>
    <row r="162" spans="1:13" s="1439" customFormat="1" x14ac:dyDescent="0.15">
      <c r="A162" s="1554"/>
      <c r="B162" s="1555" t="str">
        <f>+'3_All Propertoes（#9）'!B111&amp;'3_All Propertoes（#9）'!C111</f>
        <v>Rt-S-002Izumiya Senrioka</v>
      </c>
      <c r="C162" s="1555" t="str">
        <f>+'3_All Propertoes（#9）'!B111</f>
        <v>Rt-S-002</v>
      </c>
      <c r="D162" s="1570"/>
      <c r="E162" s="1557"/>
      <c r="G162" s="1561"/>
      <c r="H162" s="1562"/>
      <c r="I162" s="1562"/>
      <c r="J162" s="1562"/>
      <c r="K162" s="1562"/>
      <c r="L162" s="1563"/>
      <c r="M162" s="1563"/>
    </row>
    <row r="163" spans="1:13" s="1439" customFormat="1" x14ac:dyDescent="0.15">
      <c r="A163" s="1554"/>
      <c r="B163" s="1555" t="str">
        <f>+'3_All Propertoes（#9）'!B112&amp;'3_All Propertoes（#9）'!C112</f>
        <v>Rt-S-004Izumiya Yao</v>
      </c>
      <c r="C163" s="1555" t="str">
        <f>+'3_All Propertoes（#9）'!B112</f>
        <v>Rt-S-004</v>
      </c>
      <c r="D163" s="1570"/>
      <c r="E163" s="1557"/>
      <c r="G163" s="1561"/>
      <c r="H163" s="1562"/>
      <c r="I163" s="1562"/>
      <c r="J163" s="1562"/>
      <c r="K163" s="1562"/>
      <c r="L163" s="1563"/>
      <c r="M163" s="1563"/>
    </row>
    <row r="164" spans="1:13" s="1439" customFormat="1" x14ac:dyDescent="0.15">
      <c r="A164" s="1554"/>
      <c r="B164" s="1555" t="str">
        <f>+'3_All Propertoes（#9）'!B113&amp;'3_All Propertoes（#9）'!C113</f>
        <v>Rt-S-005Izumiya Obayashi</v>
      </c>
      <c r="C164" s="1555" t="str">
        <f>+'3_All Propertoes（#9）'!B113</f>
        <v>Rt-S-005</v>
      </c>
      <c r="D164" s="1570"/>
      <c r="E164" s="1557"/>
      <c r="G164" s="1561"/>
      <c r="H164" s="1562"/>
      <c r="I164" s="1562"/>
      <c r="J164" s="1562"/>
      <c r="K164" s="1562"/>
      <c r="L164" s="1563"/>
      <c r="M164" s="1563"/>
    </row>
    <row r="165" spans="1:13" s="1439" customFormat="1" x14ac:dyDescent="0.15">
      <c r="A165" s="1554"/>
      <c r="B165" s="1555" t="str">
        <f>+'3_All Propertoes（#9）'!B114&amp;'3_All Propertoes（#9）'!C114</f>
        <v>Rt-S-006Ichibancho stear</v>
      </c>
      <c r="C165" s="1555" t="str">
        <f>+'3_All Propertoes（#9）'!B114</f>
        <v>Rt-S-006</v>
      </c>
      <c r="D165" s="1570"/>
      <c r="E165" s="1557"/>
      <c r="G165" s="1561"/>
      <c r="H165" s="1562"/>
      <c r="I165" s="1562"/>
      <c r="J165" s="1562"/>
      <c r="K165" s="1562"/>
      <c r="L165" s="1563"/>
      <c r="M165" s="1563"/>
    </row>
    <row r="166" spans="1:13" s="1439" customFormat="1" x14ac:dyDescent="0.15">
      <c r="A166" s="1554"/>
      <c r="B166" s="1555" t="str">
        <f>+'3_All Propertoes（#9）'!B115&amp;'3_All Propertoes（#9）'!C115</f>
        <v>Rt-S-007EQUINIA Aobadori</v>
      </c>
      <c r="C166" s="1555" t="str">
        <f>+'3_All Propertoes（#9）'!B115</f>
        <v>Rt-S-007</v>
      </c>
      <c r="D166" s="1570"/>
      <c r="E166" s="1557"/>
      <c r="G166" s="1561"/>
      <c r="H166" s="1562"/>
      <c r="I166" s="1562"/>
      <c r="J166" s="1562"/>
      <c r="K166" s="1562"/>
      <c r="L166" s="1563"/>
      <c r="M166" s="1563"/>
    </row>
    <row r="167" spans="1:13" s="1566" customFormat="1" x14ac:dyDescent="0.15">
      <c r="A167" s="1583"/>
      <c r="B167" s="1555" t="str">
        <f>+'3_All Propertoes（#9）'!B116&amp;'3_All Propertoes（#9）'!C116</f>
        <v>Rt-S-008MEL Building</v>
      </c>
      <c r="C167" s="1555" t="str">
        <f>+'3_All Propertoes（#9）'!B116</f>
        <v>Rt-S-008</v>
      </c>
      <c r="D167" s="1570"/>
      <c r="E167" s="1572"/>
      <c r="G167" s="1567"/>
      <c r="H167" s="1568"/>
      <c r="I167" s="1568"/>
      <c r="J167" s="1568"/>
      <c r="K167" s="1568"/>
      <c r="L167" s="1569"/>
      <c r="M167" s="1569"/>
    </row>
    <row r="168" spans="1:13" s="1566" customFormat="1" x14ac:dyDescent="0.15">
      <c r="A168" s="1583"/>
      <c r="B168" s="1555" t="str">
        <f>+'3_All Propertoes（#9）'!B117&amp;'3_All Propertoes（#9）'!C117</f>
        <v>Rt-S-009nORBESA</v>
      </c>
      <c r="C168" s="1555" t="str">
        <f>+'3_All Propertoes（#9）'!B117</f>
        <v>Rt-S-009</v>
      </c>
      <c r="D168" s="1570"/>
      <c r="E168" s="1572"/>
      <c r="G168" s="1567"/>
      <c r="H168" s="1568"/>
      <c r="I168" s="1568"/>
      <c r="J168" s="1568"/>
      <c r="K168" s="1568"/>
      <c r="L168" s="1569"/>
      <c r="M168" s="1569"/>
    </row>
    <row r="169" spans="1:13" s="1566" customFormat="1" x14ac:dyDescent="0.15">
      <c r="A169" s="1583"/>
      <c r="B169" s="1555" t="str">
        <f>+'3_All Propertoes（#9）'!B118&amp;'3_All Propertoes（#9）'!C118</f>
        <v>Rt-S-010Nakaza Cui-daore Building</v>
      </c>
      <c r="C169" s="1555" t="str">
        <f>+'3_All Propertoes（#9）'!B118</f>
        <v>Rt-S-010</v>
      </c>
      <c r="D169" s="1570"/>
      <c r="E169" s="1572"/>
      <c r="G169" s="1567"/>
      <c r="H169" s="1568"/>
      <c r="I169" s="1568"/>
      <c r="J169" s="1568"/>
      <c r="K169" s="1568"/>
      <c r="L169" s="1569"/>
      <c r="M169" s="1569"/>
    </row>
    <row r="170" spans="1:13" s="1566" customFormat="1" x14ac:dyDescent="0.15">
      <c r="A170" s="1583"/>
      <c r="B170" s="1555" t="str">
        <f>+'3_All Propertoes（#9）'!B119&amp;'3_All Propertoes（#9）'!C119</f>
        <v xml:space="preserve">Rt-S-011NMF Kobe Myodani Building </v>
      </c>
      <c r="C170" s="1555" t="str">
        <f>+'3_All Propertoes（#9）'!B119</f>
        <v>Rt-S-011</v>
      </c>
      <c r="D170" s="1570"/>
      <c r="E170" s="1572"/>
      <c r="G170" s="1567"/>
      <c r="H170" s="1568"/>
      <c r="I170" s="1568"/>
      <c r="J170" s="1568"/>
      <c r="K170" s="1568"/>
      <c r="L170" s="1569"/>
      <c r="M170" s="1569"/>
    </row>
    <row r="171" spans="1:13" s="1566" customFormat="1" x14ac:dyDescent="0.15">
      <c r="A171" s="1583"/>
      <c r="B171" s="1555" t="str">
        <f>+'3_All Propertoes（#9）'!B120&amp;'3_All Propertoes（#9）'!C120</f>
        <v>Rt-S-012GEMS Namba</v>
      </c>
      <c r="C171" s="1555" t="str">
        <f>+'3_All Propertoes（#9）'!B120</f>
        <v>Rt-S-012</v>
      </c>
      <c r="D171" s="1570"/>
      <c r="E171" s="1572"/>
      <c r="G171" s="1567"/>
      <c r="H171" s="1568"/>
      <c r="I171" s="1568"/>
      <c r="J171" s="1568"/>
      <c r="K171" s="1568"/>
      <c r="L171" s="1569"/>
      <c r="M171" s="1569"/>
    </row>
    <row r="172" spans="1:13" s="1566" customFormat="1" x14ac:dyDescent="0.15">
      <c r="A172" s="1583"/>
      <c r="B172" s="1555" t="str">
        <f>+'3_All Propertoes（#9）'!B121&amp;'3_All Propertoes（#9）'!C121</f>
        <v>Lg-T-001Landport Urayasu</v>
      </c>
      <c r="C172" s="1555" t="str">
        <f>+'3_All Propertoes（#9）'!B121</f>
        <v>Lg-T-001</v>
      </c>
      <c r="D172" s="1570"/>
      <c r="E172" s="1572"/>
      <c r="G172" s="1567"/>
      <c r="H172" s="1568"/>
      <c r="I172" s="1568"/>
      <c r="J172" s="1568"/>
      <c r="K172" s="1568"/>
      <c r="L172" s="1569"/>
      <c r="M172" s="1569"/>
    </row>
    <row r="173" spans="1:13" s="1566" customFormat="1" x14ac:dyDescent="0.15">
      <c r="A173" s="1583"/>
      <c r="B173" s="1555" t="str">
        <f>+'3_All Propertoes（#9）'!B122&amp;'3_All Propertoes（#9）'!C122</f>
        <v>Lg-T-002Landport Itabashi</v>
      </c>
      <c r="C173" s="1555" t="str">
        <f>+'3_All Propertoes（#9）'!B122</f>
        <v>Lg-T-002</v>
      </c>
      <c r="D173" s="1570"/>
      <c r="E173" s="1572"/>
      <c r="G173" s="1567"/>
      <c r="H173" s="1568"/>
      <c r="I173" s="1568"/>
      <c r="J173" s="1568"/>
      <c r="K173" s="1568"/>
      <c r="L173" s="1569"/>
      <c r="M173" s="1569"/>
    </row>
    <row r="174" spans="1:13" s="1566" customFormat="1" x14ac:dyDescent="0.15">
      <c r="A174" s="1583"/>
      <c r="B174" s="1555" t="str">
        <f>+'3_All Propertoes（#9）'!B123&amp;'3_All Propertoes（#9）'!C123</f>
        <v>Lg-T-003Landport Kawagoe</v>
      </c>
      <c r="C174" s="1555" t="str">
        <f>+'3_All Propertoes（#9）'!B123</f>
        <v>Lg-T-003</v>
      </c>
      <c r="D174" s="1570"/>
      <c r="E174" s="1572"/>
      <c r="G174" s="1567"/>
      <c r="H174" s="1568"/>
      <c r="I174" s="1568"/>
      <c r="J174" s="1568"/>
      <c r="K174" s="1568"/>
      <c r="L174" s="1569"/>
      <c r="M174" s="1569"/>
    </row>
    <row r="175" spans="1:13" s="1566" customFormat="1" x14ac:dyDescent="0.15">
      <c r="A175" s="1583"/>
      <c r="B175" s="1555" t="str">
        <f>+'3_All Propertoes（#9）'!B124&amp;'3_All Propertoes（#9）'!C124</f>
        <v>Lg-T-004Landport Atsugi</v>
      </c>
      <c r="C175" s="1555" t="str">
        <f>+'3_All Propertoes（#9）'!B124</f>
        <v>Lg-T-004</v>
      </c>
      <c r="D175" s="1570"/>
      <c r="E175" s="1572"/>
      <c r="G175" s="1567"/>
      <c r="H175" s="1568"/>
      <c r="I175" s="1568"/>
      <c r="J175" s="1568"/>
      <c r="K175" s="1568"/>
      <c r="L175" s="1569"/>
      <c r="M175" s="1569"/>
    </row>
    <row r="176" spans="1:13" s="1566" customFormat="1" x14ac:dyDescent="0.15">
      <c r="A176" s="1583"/>
      <c r="B176" s="1555" t="str">
        <f>+'3_All Propertoes（#9）'!B125&amp;'3_All Propertoes（#9）'!C125</f>
        <v>Lg-T-005Sagamihara Tana Logistics Center</v>
      </c>
      <c r="C176" s="1555" t="str">
        <f>+'3_All Propertoes（#9）'!B125</f>
        <v>Lg-T-005</v>
      </c>
      <c r="D176" s="1570"/>
      <c r="E176" s="1572"/>
      <c r="G176" s="1567"/>
      <c r="H176" s="1568"/>
      <c r="I176" s="1568"/>
      <c r="J176" s="1568"/>
      <c r="K176" s="1568"/>
      <c r="L176" s="1569"/>
      <c r="M176" s="1569"/>
    </row>
    <row r="177" spans="1:13" s="1439" customFormat="1" x14ac:dyDescent="0.15">
      <c r="A177" s="1554"/>
      <c r="B177" s="1555" t="str">
        <f>+'3_All Propertoes（#9）'!B126&amp;'3_All Propertoes（#9）'!C126</f>
        <v>Lg-T-006Sagamihara Onodai Logistics Center</v>
      </c>
      <c r="C177" s="1555" t="str">
        <f>+'3_All Propertoes（#9）'!B126</f>
        <v>Lg-T-006</v>
      </c>
      <c r="D177" s="1570"/>
      <c r="E177" s="1557"/>
      <c r="G177" s="1561"/>
      <c r="H177" s="1562"/>
      <c r="I177" s="1562"/>
      <c r="J177" s="1562"/>
      <c r="K177" s="1562"/>
      <c r="L177" s="1563"/>
      <c r="M177" s="1563"/>
    </row>
    <row r="178" spans="1:13" s="1439" customFormat="1" x14ac:dyDescent="0.15">
      <c r="A178" s="1554"/>
      <c r="B178" s="1555" t="str">
        <f>+'3_All Propertoes（#9）'!B127&amp;'3_All Propertoes（#9）'!C127</f>
        <v>Lg-T-007Landport Hachioji</v>
      </c>
      <c r="C178" s="1555" t="str">
        <f>+'3_All Propertoes（#9）'!B127</f>
        <v>Lg-T-007</v>
      </c>
      <c r="D178" s="1570"/>
      <c r="E178" s="1557"/>
      <c r="G178" s="1561"/>
      <c r="H178" s="1562"/>
      <c r="I178" s="1562"/>
      <c r="J178" s="1562"/>
      <c r="K178" s="1562"/>
      <c r="L178" s="1563"/>
      <c r="M178" s="1563"/>
    </row>
    <row r="179" spans="1:13" s="1439" customFormat="1" x14ac:dyDescent="0.15">
      <c r="A179" s="1554"/>
      <c r="B179" s="1555" t="str">
        <f>+'3_All Propertoes（#9）'!B128&amp;'3_All Propertoes（#9）'!C128</f>
        <v>Lg-T-008Landport Kasukabe</v>
      </c>
      <c r="C179" s="1555" t="str">
        <f>+'3_All Propertoes（#9）'!B128</f>
        <v>Lg-T-008</v>
      </c>
      <c r="D179" s="1570"/>
      <c r="E179" s="1557"/>
      <c r="G179" s="1561"/>
      <c r="H179" s="1562"/>
      <c r="I179" s="1562"/>
      <c r="J179" s="1562"/>
      <c r="K179" s="1562"/>
      <c r="L179" s="1563"/>
      <c r="M179" s="1563"/>
    </row>
    <row r="180" spans="1:13" s="1439" customFormat="1" x14ac:dyDescent="0.15">
      <c r="A180" s="1554"/>
      <c r="B180" s="1555" t="str">
        <f>+'3_All Propertoes（#9）'!B129&amp;'3_All Propertoes（#9）'!C129</f>
        <v>Lg-T-010Atsugi Minami Logistics Center B Tower</v>
      </c>
      <c r="C180" s="1555" t="str">
        <f>+'3_All Propertoes（#9）'!B129</f>
        <v>Lg-T-010</v>
      </c>
      <c r="D180" s="1570"/>
      <c r="E180" s="1557"/>
      <c r="G180" s="1561"/>
      <c r="H180" s="1562"/>
      <c r="I180" s="1562"/>
      <c r="J180" s="1562"/>
      <c r="K180" s="1562"/>
      <c r="L180" s="1563"/>
      <c r="M180" s="1563"/>
    </row>
    <row r="181" spans="1:13" s="1439" customFormat="1" x14ac:dyDescent="0.15">
      <c r="A181" s="1554"/>
      <c r="B181" s="1555" t="str">
        <f>+'3_All Propertoes（#9）'!B130&amp;'3_All Propertoes（#9）'!C130</f>
        <v>Lg-T-011Hanyu Logistics Center</v>
      </c>
      <c r="C181" s="1555" t="str">
        <f>+'3_All Propertoes（#9）'!B130</f>
        <v>Lg-T-011</v>
      </c>
      <c r="D181" s="1570"/>
      <c r="E181" s="1557"/>
      <c r="G181" s="1561"/>
      <c r="H181" s="1562"/>
      <c r="I181" s="1562"/>
      <c r="J181" s="1562"/>
      <c r="K181" s="1562"/>
      <c r="L181" s="1563"/>
      <c r="M181" s="1563"/>
    </row>
    <row r="182" spans="1:13" s="1439" customFormat="1" x14ac:dyDescent="0.15">
      <c r="A182" s="1554"/>
      <c r="B182" s="1555" t="str">
        <f>+'3_All Propertoes（#9）'!B131&amp;'3_All Propertoes（#9）'!C131</f>
        <v>Lg-T-012Kawaguchi Logistics Center B Tower</v>
      </c>
      <c r="C182" s="1555" t="str">
        <f>+'3_All Propertoes（#9）'!B131</f>
        <v>Lg-T-012</v>
      </c>
      <c r="D182" s="1570"/>
      <c r="E182" s="1557"/>
      <c r="G182" s="1561"/>
      <c r="H182" s="1562"/>
      <c r="I182" s="1562"/>
      <c r="J182" s="1562"/>
      <c r="K182" s="1562"/>
      <c r="L182" s="1563"/>
      <c r="M182" s="1563"/>
    </row>
    <row r="183" spans="1:13" s="1439" customFormat="1" x14ac:dyDescent="0.15">
      <c r="A183" s="1554"/>
      <c r="B183" s="1555" t="str">
        <f>+'3_All Propertoes（#9）'!B132&amp;'3_All Propertoes（#9）'!C132</f>
        <v>Lg-T-013Kawaguchi Logistics Center A Tower</v>
      </c>
      <c r="C183" s="1555" t="str">
        <f>+'3_All Propertoes（#9）'!B132</f>
        <v>Lg-T-013</v>
      </c>
      <c r="D183" s="1570"/>
      <c r="E183" s="1557"/>
      <c r="G183" s="1561"/>
      <c r="H183" s="1562"/>
      <c r="I183" s="1562"/>
      <c r="J183" s="1562"/>
      <c r="K183" s="1562"/>
      <c r="L183" s="1563"/>
      <c r="M183" s="1563"/>
    </row>
    <row r="184" spans="1:13" s="1439" customFormat="1" x14ac:dyDescent="0.15">
      <c r="A184" s="1554"/>
      <c r="B184" s="1555" t="str">
        <f>+'3_All Propertoes（#9）'!B133&amp;'3_All Propertoes（#9）'!C133</f>
        <v>Lg-T-014Atsugi Minami Logistics Center A Tower</v>
      </c>
      <c r="C184" s="1555" t="str">
        <f>+'3_All Propertoes（#9）'!B133</f>
        <v>Lg-T-014</v>
      </c>
      <c r="D184" s="1570"/>
      <c r="E184" s="1557"/>
      <c r="G184" s="1561"/>
      <c r="H184" s="1562"/>
      <c r="I184" s="1562"/>
      <c r="J184" s="1562"/>
      <c r="K184" s="1562"/>
      <c r="L184" s="1563"/>
      <c r="M184" s="1563"/>
    </row>
    <row r="185" spans="1:13" s="1439" customFormat="1" x14ac:dyDescent="0.15">
      <c r="A185" s="1554"/>
      <c r="B185" s="1555" t="str">
        <f>+'3_All Propertoes（#9）'!B134&amp;'3_All Propertoes（#9）'!C134</f>
        <v>Lg-T-015Kawaguchi Ryoke Logistics Center</v>
      </c>
      <c r="C185" s="1555" t="str">
        <f>+'3_All Propertoes（#9）'!B134</f>
        <v>Lg-T-015</v>
      </c>
      <c r="D185" s="1570"/>
      <c r="E185" s="1557"/>
      <c r="G185" s="1561"/>
      <c r="H185" s="1562"/>
      <c r="I185" s="1562"/>
      <c r="J185" s="1562"/>
      <c r="K185" s="1562"/>
      <c r="L185" s="1563"/>
      <c r="M185" s="1563"/>
    </row>
    <row r="186" spans="1:13" s="1439" customFormat="1" x14ac:dyDescent="0.15">
      <c r="A186" s="1554"/>
      <c r="B186" s="1555" t="str">
        <f>+'3_All Propertoes（#9）'!B135&amp;'3_All Propertoes（#9）'!C135</f>
        <v>Lg-T-016Landport Kashiwa Shonan II</v>
      </c>
      <c r="C186" s="1555" t="str">
        <f>+'3_All Propertoes（#9）'!B135</f>
        <v>Lg-T-016</v>
      </c>
      <c r="D186" s="1570"/>
      <c r="E186" s="1557"/>
      <c r="G186" s="1561"/>
      <c r="H186" s="1562"/>
      <c r="I186" s="1562"/>
      <c r="J186" s="1562"/>
      <c r="K186" s="1562"/>
      <c r="L186" s="1563"/>
      <c r="M186" s="1563"/>
    </row>
    <row r="187" spans="1:13" s="1439" customFormat="1" x14ac:dyDescent="0.15">
      <c r="A187" s="1554"/>
      <c r="B187" s="1555" t="str">
        <f>+'3_All Propertoes（#9）'!B136&amp;'3_All Propertoes（#9）'!C136</f>
        <v>Lg-T-017Landport Kashiwa Shonan I</v>
      </c>
      <c r="C187" s="1555" t="str">
        <f>+'3_All Propertoes（#9）'!B136</f>
        <v>Lg-T-017</v>
      </c>
      <c r="D187" s="1570"/>
      <c r="E187" s="1557"/>
      <c r="G187" s="1561"/>
      <c r="H187" s="1562"/>
      <c r="I187" s="1562"/>
      <c r="J187" s="1562"/>
      <c r="K187" s="1562"/>
      <c r="L187" s="1563"/>
      <c r="M187" s="1563"/>
    </row>
    <row r="188" spans="1:13" s="1439" customFormat="1" x14ac:dyDescent="0.15">
      <c r="A188" s="1554"/>
      <c r="B188" s="1555" t="str">
        <f>+'3_All Propertoes（#9）'!B137&amp;'3_All Propertoes（#9）'!C137</f>
        <v>Lg-T-018Landport HachiojiⅡ</v>
      </c>
      <c r="C188" s="1555" t="str">
        <f>+'3_All Propertoes（#9）'!B137</f>
        <v>Lg-T-018</v>
      </c>
      <c r="D188" s="1570"/>
      <c r="E188" s="1557"/>
      <c r="G188" s="1561"/>
      <c r="H188" s="1562"/>
      <c r="I188" s="1562"/>
      <c r="J188" s="1562"/>
      <c r="K188" s="1562"/>
      <c r="L188" s="1563"/>
      <c r="M188" s="1563"/>
    </row>
    <row r="189" spans="1:13" s="1439" customFormat="1" x14ac:dyDescent="0.15">
      <c r="A189" s="1554"/>
      <c r="B189" s="1555" t="str">
        <f>+'3_All Propertoes（#9）'!B138&amp;'3_All Propertoes（#9）'!C138</f>
        <v>Lg-T-019Landport Iwatsuki</v>
      </c>
      <c r="C189" s="1555" t="str">
        <f>+'3_All Propertoes（#9）'!B138</f>
        <v>Lg-T-019</v>
      </c>
      <c r="D189" s="1570"/>
      <c r="E189" s="1557"/>
      <c r="G189" s="1561"/>
      <c r="H189" s="1562"/>
      <c r="I189" s="1562"/>
      <c r="J189" s="1562"/>
      <c r="K189" s="1562"/>
      <c r="L189" s="1563"/>
      <c r="M189" s="1563"/>
    </row>
    <row r="190" spans="1:13" s="1439" customFormat="1" x14ac:dyDescent="0.15">
      <c r="A190" s="1554"/>
      <c r="B190" s="1555" t="str">
        <f>+'3_All Propertoes（#9）'!B139&amp;'3_All Propertoes（#9）'!C139</f>
        <v>Lg-T-020Landport Ome I</v>
      </c>
      <c r="C190" s="1555" t="str">
        <f>+'3_All Propertoes（#9）'!B139</f>
        <v>Lg-T-020</v>
      </c>
      <c r="D190" s="1570"/>
      <c r="E190" s="1557"/>
      <c r="G190" s="1561"/>
      <c r="H190" s="1562"/>
      <c r="I190" s="1562"/>
      <c r="J190" s="1562"/>
      <c r="K190" s="1562"/>
      <c r="L190" s="1563"/>
      <c r="M190" s="1563"/>
    </row>
    <row r="191" spans="1:13" s="1439" customFormat="1" x14ac:dyDescent="0.15">
      <c r="A191" s="1554"/>
      <c r="B191" s="1555" t="str">
        <f>+'3_All Propertoes（#9）'!B140&amp;'3_All Propertoes（#9）'!C140</f>
        <v>Lg-S-005Hirakata Kuzuha Logistics Center</v>
      </c>
      <c r="C191" s="1555" t="str">
        <f>+'3_All Propertoes（#9）'!B140</f>
        <v>Lg-S-005</v>
      </c>
      <c r="D191" s="1570"/>
      <c r="E191" s="1557"/>
      <c r="G191" s="1561"/>
      <c r="H191" s="1562"/>
      <c r="I191" s="1562"/>
      <c r="J191" s="1562"/>
      <c r="K191" s="1562"/>
      <c r="L191" s="1563"/>
      <c r="M191" s="1563"/>
    </row>
    <row r="192" spans="1:13" s="1439" customFormat="1" x14ac:dyDescent="0.15">
      <c r="A192" s="1554"/>
      <c r="B192" s="1555" t="str">
        <f>+'3_All Propertoes（#9）'!B141&amp;'3_All Propertoes（#9）'!C141</f>
        <v>Rs-T-001PROUD FLAT Shirokane Takanawa</v>
      </c>
      <c r="C192" s="1555" t="str">
        <f>+'3_All Propertoes（#9）'!B141</f>
        <v>Rs-T-001</v>
      </c>
      <c r="D192" s="1570"/>
      <c r="E192" s="1557"/>
      <c r="G192" s="1561"/>
      <c r="H192" s="1562"/>
      <c r="I192" s="1562"/>
      <c r="J192" s="1562"/>
      <c r="K192" s="1562"/>
      <c r="L192" s="1563"/>
      <c r="M192" s="1563"/>
    </row>
    <row r="193" spans="1:13" s="1439" customFormat="1" x14ac:dyDescent="0.15">
      <c r="A193" s="1554"/>
      <c r="B193" s="1555" t="str">
        <f>+'3_All Propertoes（#9）'!B142&amp;'3_All Propertoes（#9）'!C142</f>
        <v>Rs-T-002PROUD FLAT Yoyogi Uehara</v>
      </c>
      <c r="C193" s="1555" t="str">
        <f>+'3_All Propertoes（#9）'!B142</f>
        <v>Rs-T-002</v>
      </c>
      <c r="D193" s="1570"/>
      <c r="E193" s="1557"/>
      <c r="G193" s="1561"/>
      <c r="H193" s="1562"/>
      <c r="I193" s="1562"/>
      <c r="J193" s="1562"/>
      <c r="K193" s="1562"/>
      <c r="L193" s="1563"/>
      <c r="M193" s="1563"/>
    </row>
    <row r="194" spans="1:13" s="1439" customFormat="1" x14ac:dyDescent="0.15">
      <c r="A194" s="1554"/>
      <c r="B194" s="1555" t="str">
        <f>+'3_All Propertoes（#9）'!B143&amp;'3_All Propertoes（#9）'!C143</f>
        <v>Rs-T-003PROUD FLAT Hatsudai</v>
      </c>
      <c r="C194" s="1555" t="str">
        <f>+'3_All Propertoes（#9）'!B143</f>
        <v>Rs-T-003</v>
      </c>
      <c r="D194" s="1570"/>
      <c r="E194" s="1557"/>
      <c r="G194" s="1561"/>
      <c r="H194" s="1562"/>
      <c r="I194" s="1562"/>
      <c r="J194" s="1562"/>
      <c r="K194" s="1562"/>
      <c r="L194" s="1563"/>
      <c r="M194" s="1563"/>
    </row>
    <row r="195" spans="1:13" s="1439" customFormat="1" x14ac:dyDescent="0.15">
      <c r="A195" s="1554"/>
      <c r="B195" s="1555" t="str">
        <f>+'3_All Propertoes（#9）'!B144&amp;'3_All Propertoes（#9）'!C144</f>
        <v>Rs-T-004PROUD FLAT Shibuya Sakuragaoka</v>
      </c>
      <c r="C195" s="1555" t="str">
        <f>+'3_All Propertoes（#9）'!B144</f>
        <v>Rs-T-004</v>
      </c>
      <c r="D195" s="1570"/>
      <c r="E195" s="1557"/>
      <c r="G195" s="1561"/>
      <c r="H195" s="1562"/>
      <c r="I195" s="1562"/>
      <c r="J195" s="1562"/>
      <c r="K195" s="1562"/>
      <c r="L195" s="1563"/>
      <c r="M195" s="1563"/>
    </row>
    <row r="196" spans="1:13" s="1439" customFormat="1" x14ac:dyDescent="0.15">
      <c r="A196" s="1554"/>
      <c r="B196" s="1555" t="str">
        <f>+'3_All Propertoes（#9）'!B145&amp;'3_All Propertoes（#9）'!C145</f>
        <v>Rs-T-005PROUD FLAT Gakugei Daigaku</v>
      </c>
      <c r="C196" s="1555" t="str">
        <f>+'3_All Propertoes（#9）'!B145</f>
        <v>Rs-T-005</v>
      </c>
      <c r="D196" s="1570"/>
      <c r="E196" s="1557"/>
      <c r="G196" s="1561"/>
      <c r="H196" s="1562"/>
      <c r="I196" s="1562"/>
      <c r="J196" s="1562"/>
      <c r="K196" s="1562"/>
      <c r="L196" s="1563"/>
      <c r="M196" s="1563"/>
    </row>
    <row r="197" spans="1:13" s="1439" customFormat="1" x14ac:dyDescent="0.15">
      <c r="A197" s="1554"/>
      <c r="B197" s="1555" t="str">
        <f>+'3_All Propertoes（#9）'!B146&amp;'3_All Propertoes（#9）'!C146</f>
        <v>Rs-T-006PROUD FLAT Meguro Gyoninzaka</v>
      </c>
      <c r="C197" s="1555" t="str">
        <f>+'3_All Propertoes（#9）'!B146</f>
        <v>Rs-T-006</v>
      </c>
      <c r="D197" s="1570"/>
      <c r="E197" s="1557"/>
      <c r="G197" s="1561"/>
      <c r="H197" s="1562"/>
      <c r="I197" s="1562"/>
      <c r="J197" s="1562"/>
      <c r="K197" s="1562"/>
      <c r="L197" s="1563"/>
      <c r="M197" s="1563"/>
    </row>
    <row r="198" spans="1:13" s="1439" customFormat="1" x14ac:dyDescent="0.15">
      <c r="A198" s="1554"/>
      <c r="B198" s="1555" t="str">
        <f>+'3_All Propertoes（#9）'!B147&amp;'3_All Propertoes（#9）'!C147</f>
        <v>Rs-T-007PROUD FLAT Sumida Riverside</v>
      </c>
      <c r="C198" s="1555" t="str">
        <f>+'3_All Propertoes（#9）'!B147</f>
        <v>Rs-T-007</v>
      </c>
      <c r="D198" s="1570"/>
      <c r="E198" s="1557"/>
      <c r="G198" s="1561"/>
      <c r="H198" s="1562"/>
      <c r="I198" s="1562"/>
      <c r="J198" s="1562"/>
      <c r="K198" s="1562"/>
      <c r="L198" s="1563"/>
      <c r="M198" s="1563"/>
    </row>
    <row r="199" spans="1:13" s="1439" customFormat="1" x14ac:dyDescent="0.15">
      <c r="A199" s="1554"/>
      <c r="B199" s="1555" t="str">
        <f>+'3_All Propertoes（#9）'!B148&amp;'3_All Propertoes（#9）'!C148</f>
        <v>Rs-T-008PROUD FLAT Kagurazaka</v>
      </c>
      <c r="C199" s="1555" t="str">
        <f>+'3_All Propertoes（#9）'!B148</f>
        <v>Rs-T-008</v>
      </c>
      <c r="D199" s="1570"/>
      <c r="E199" s="1557"/>
      <c r="G199" s="1561"/>
      <c r="H199" s="1562"/>
      <c r="I199" s="1562"/>
      <c r="J199" s="1562"/>
      <c r="K199" s="1562"/>
      <c r="L199" s="1563"/>
      <c r="M199" s="1563"/>
    </row>
    <row r="200" spans="1:13" s="1439" customFormat="1" x14ac:dyDescent="0.15">
      <c r="A200" s="1554"/>
      <c r="B200" s="1555" t="str">
        <f>+'3_All Propertoes（#9）'!B149&amp;'3_All Propertoes（#9）'!C149</f>
        <v>Rs-T-009PROUD FLAT Waseda</v>
      </c>
      <c r="C200" s="1555" t="str">
        <f>+'3_All Propertoes（#9）'!B149</f>
        <v>Rs-T-009</v>
      </c>
      <c r="D200" s="1570"/>
      <c r="E200" s="1557"/>
      <c r="G200" s="1561"/>
      <c r="H200" s="1562"/>
      <c r="I200" s="1562"/>
      <c r="J200" s="1562"/>
      <c r="K200" s="1562"/>
      <c r="L200" s="1563"/>
      <c r="M200" s="1563"/>
    </row>
    <row r="201" spans="1:13" s="1439" customFormat="1" x14ac:dyDescent="0.15">
      <c r="A201" s="1554"/>
      <c r="B201" s="1555" t="str">
        <f>+'3_All Propertoes（#9）'!B150&amp;'3_All Propertoes（#9）'!C150</f>
        <v>Rs-T-010PROUD FLAT Shinjuku Kawadacho</v>
      </c>
      <c r="C201" s="1555" t="str">
        <f>+'3_All Propertoes（#9）'!B150</f>
        <v>Rs-T-010</v>
      </c>
      <c r="D201" s="1570"/>
      <c r="E201" s="1557"/>
      <c r="G201" s="1561"/>
      <c r="H201" s="1562"/>
      <c r="I201" s="1562"/>
      <c r="J201" s="1562"/>
      <c r="K201" s="1562"/>
      <c r="L201" s="1563"/>
      <c r="M201" s="1563"/>
    </row>
    <row r="202" spans="1:13" s="1439" customFormat="1" x14ac:dyDescent="0.15">
      <c r="A202" s="1554"/>
      <c r="B202" s="1555" t="str">
        <f>+'3_All Propertoes（#9）'!B151&amp;'3_All Propertoes（#9）'!C151</f>
        <v>Rs-T-011PROUD FLAT Sangen Jaya</v>
      </c>
      <c r="C202" s="1555" t="str">
        <f>+'3_All Propertoes（#9）'!B151</f>
        <v>Rs-T-011</v>
      </c>
      <c r="D202" s="1570"/>
      <c r="E202" s="1557"/>
      <c r="G202" s="1561"/>
      <c r="H202" s="1562"/>
      <c r="I202" s="1562"/>
      <c r="J202" s="1562"/>
      <c r="K202" s="1562"/>
      <c r="L202" s="1563"/>
      <c r="M202" s="1563"/>
    </row>
    <row r="203" spans="1:13" s="1439" customFormat="1" x14ac:dyDescent="0.15">
      <c r="A203" s="1554"/>
      <c r="B203" s="1555" t="str">
        <f>+'3_All Propertoes（#9）'!B152&amp;'3_All Propertoes（#9）'!C152</f>
        <v>Rs-T-012PROUD FLAT Kamata</v>
      </c>
      <c r="C203" s="1555" t="str">
        <f>+'3_All Propertoes（#9）'!B152</f>
        <v>Rs-T-012</v>
      </c>
      <c r="D203" s="1570"/>
      <c r="E203" s="1557"/>
      <c r="G203" s="1561"/>
      <c r="H203" s="1562"/>
      <c r="I203" s="1562"/>
      <c r="J203" s="1562"/>
      <c r="K203" s="1562"/>
      <c r="L203" s="1563"/>
      <c r="M203" s="1563"/>
    </row>
    <row r="204" spans="1:13" s="1439" customFormat="1" x14ac:dyDescent="0.15">
      <c r="A204" s="1554"/>
      <c r="B204" s="1555" t="str">
        <f>+'3_All Propertoes（#9）'!B153&amp;'3_All Propertoes（#9）'!C153</f>
        <v>Rs-T-013PROUD FLAT Kamata II</v>
      </c>
      <c r="C204" s="1555" t="str">
        <f>+'3_All Propertoes（#9）'!B153</f>
        <v>Rs-T-013</v>
      </c>
      <c r="D204" s="1570"/>
      <c r="E204" s="1557"/>
      <c r="G204" s="1561"/>
      <c r="H204" s="1562"/>
      <c r="I204" s="1562"/>
      <c r="J204" s="1562"/>
      <c r="K204" s="1562"/>
      <c r="L204" s="1563"/>
      <c r="M204" s="1563"/>
    </row>
    <row r="205" spans="1:13" s="1439" customFormat="1" x14ac:dyDescent="0.15">
      <c r="A205" s="1554"/>
      <c r="B205" s="1555" t="str">
        <f>+'3_All Propertoes（#9）'!B154&amp;'3_All Propertoes（#9）'!C154</f>
        <v>Rs-T-014PROUD FLAT Shinotsuka</v>
      </c>
      <c r="C205" s="1555" t="str">
        <f>+'3_All Propertoes（#9）'!B154</f>
        <v>Rs-T-014</v>
      </c>
      <c r="D205" s="1570"/>
      <c r="E205" s="1557"/>
      <c r="G205" s="1561"/>
      <c r="H205" s="1562"/>
      <c r="I205" s="1562"/>
      <c r="J205" s="1562"/>
      <c r="K205" s="1562"/>
      <c r="L205" s="1563"/>
      <c r="M205" s="1563"/>
    </row>
    <row r="206" spans="1:13" s="1439" customFormat="1" x14ac:dyDescent="0.15">
      <c r="A206" s="1554"/>
      <c r="B206" s="1555" t="str">
        <f>+'3_All Propertoes（#9）'!B155&amp;'3_All Propertoes（#9）'!C155</f>
        <v>Rs-T-015PROUD FLAT Kiyosumi Shirakawa</v>
      </c>
      <c r="C206" s="1555" t="str">
        <f>+'3_All Propertoes（#9）'!B155</f>
        <v>Rs-T-015</v>
      </c>
      <c r="D206" s="1570"/>
      <c r="E206" s="1557"/>
      <c r="G206" s="1561"/>
      <c r="H206" s="1562"/>
      <c r="I206" s="1562"/>
      <c r="J206" s="1562"/>
      <c r="K206" s="1562"/>
      <c r="L206" s="1563"/>
      <c r="M206" s="1563"/>
    </row>
    <row r="207" spans="1:13" s="1439" customFormat="1" x14ac:dyDescent="0.15">
      <c r="A207" s="1554"/>
      <c r="B207" s="1555" t="str">
        <f>+'3_All Propertoes（#9）'!B156&amp;'3_All Propertoes（#9）'!C156</f>
        <v>Rs-T-016PROUD FLAT Monzen Nakacho II</v>
      </c>
      <c r="C207" s="1555" t="str">
        <f>+'3_All Propertoes（#9）'!B156</f>
        <v>Rs-T-016</v>
      </c>
      <c r="D207" s="1570"/>
      <c r="E207" s="1557"/>
      <c r="G207" s="1561"/>
      <c r="H207" s="1562"/>
      <c r="I207" s="1562"/>
      <c r="J207" s="1562"/>
      <c r="K207" s="1562"/>
      <c r="L207" s="1563"/>
      <c r="M207" s="1563"/>
    </row>
    <row r="208" spans="1:13" s="1439" customFormat="1" x14ac:dyDescent="0.15">
      <c r="A208" s="1554"/>
      <c r="B208" s="1555" t="str">
        <f>+'3_All Propertoes（#9）'!B157&amp;'3_All Propertoes（#9）'!C157</f>
        <v>Rs-T-017PROUD FLAT Monzen Nakacho I</v>
      </c>
      <c r="C208" s="1555" t="str">
        <f>+'3_All Propertoes（#9）'!B157</f>
        <v>Rs-T-017</v>
      </c>
      <c r="D208" s="1570"/>
      <c r="E208" s="1557"/>
      <c r="G208" s="1561"/>
      <c r="H208" s="1562"/>
      <c r="I208" s="1562"/>
      <c r="J208" s="1562"/>
      <c r="K208" s="1562"/>
      <c r="L208" s="1563"/>
      <c r="M208" s="1563"/>
    </row>
    <row r="209" spans="1:13" s="1439" customFormat="1" x14ac:dyDescent="0.15">
      <c r="A209" s="1554"/>
      <c r="B209" s="1555" t="str">
        <f>+'3_All Propertoes（#9）'!B158&amp;'3_All Propertoes（#9）'!C158</f>
        <v>Rs-T-018PROUD FLAT Fujimidai</v>
      </c>
      <c r="C209" s="1555" t="str">
        <f>+'3_All Propertoes（#9）'!B158</f>
        <v>Rs-T-018</v>
      </c>
      <c r="D209" s="1570"/>
      <c r="E209" s="1557"/>
      <c r="G209" s="1561"/>
      <c r="H209" s="1562"/>
      <c r="I209" s="1562"/>
      <c r="J209" s="1562"/>
      <c r="K209" s="1562"/>
      <c r="L209" s="1563"/>
      <c r="M209" s="1563"/>
    </row>
    <row r="210" spans="1:13" s="1439" customFormat="1" x14ac:dyDescent="0.15">
      <c r="A210" s="1554"/>
      <c r="B210" s="1555" t="str">
        <f>+'3_All Propertoes（#9）'!B159&amp;'3_All Propertoes（#9）'!C159</f>
        <v>Rs-T-019PROUD FLAT Asakusa Komagata</v>
      </c>
      <c r="C210" s="1555" t="str">
        <f>+'3_All Propertoes（#9）'!B159</f>
        <v>Rs-T-019</v>
      </c>
      <c r="D210" s="1570"/>
      <c r="E210" s="1557"/>
      <c r="G210" s="1561"/>
      <c r="H210" s="1562"/>
      <c r="I210" s="1562"/>
      <c r="J210" s="1562"/>
      <c r="K210" s="1562"/>
      <c r="L210" s="1563"/>
      <c r="M210" s="1563"/>
    </row>
    <row r="211" spans="1:13" s="1439" customFormat="1" x14ac:dyDescent="0.15">
      <c r="A211" s="1554"/>
      <c r="B211" s="1555" t="str">
        <f>+'3_All Propertoes（#9）'!B160&amp;'3_All Propertoes（#9）'!C160</f>
        <v>Rs-T-020PROUD FLAT Yokohama</v>
      </c>
      <c r="C211" s="1555" t="str">
        <f>+'3_All Propertoes（#9）'!B160</f>
        <v>Rs-T-020</v>
      </c>
      <c r="D211" s="1570"/>
      <c r="E211" s="1557"/>
      <c r="G211" s="1561"/>
      <c r="H211" s="1562"/>
      <c r="I211" s="1562"/>
      <c r="J211" s="1562"/>
      <c r="K211" s="1562"/>
      <c r="L211" s="1563"/>
      <c r="M211" s="1563"/>
    </row>
    <row r="212" spans="1:13" s="1439" customFormat="1" x14ac:dyDescent="0.15">
      <c r="A212" s="1554"/>
      <c r="B212" s="1555" t="str">
        <f>+'3_All Propertoes（#9）'!B161&amp;'3_All Propertoes（#9）'!C161</f>
        <v>Rs-T-021PROUD FLAT Kamioooka</v>
      </c>
      <c r="C212" s="1555" t="str">
        <f>+'3_All Propertoes（#9）'!B161</f>
        <v>Rs-T-021</v>
      </c>
      <c r="D212" s="1570"/>
      <c r="E212" s="1557"/>
      <c r="G212" s="1561"/>
      <c r="H212" s="1562"/>
      <c r="I212" s="1562"/>
      <c r="J212" s="1562"/>
      <c r="K212" s="1562"/>
      <c r="L212" s="1563"/>
      <c r="M212" s="1563"/>
    </row>
    <row r="213" spans="1:13" s="1439" customFormat="1" x14ac:dyDescent="0.15">
      <c r="A213" s="1554"/>
      <c r="B213" s="1555" t="str">
        <f>+'3_All Propertoes（#9）'!B162&amp;'3_All Propertoes（#9）'!C162</f>
        <v>Rs-T-022PROUD FLAT Tsurumi II</v>
      </c>
      <c r="C213" s="1555" t="str">
        <f>+'3_All Propertoes（#9）'!B162</f>
        <v>Rs-T-022</v>
      </c>
      <c r="D213" s="1570"/>
      <c r="E213" s="1557"/>
      <c r="G213" s="1561"/>
      <c r="H213" s="1562"/>
      <c r="I213" s="1562"/>
      <c r="J213" s="1562"/>
      <c r="K213" s="1562"/>
      <c r="L213" s="1563"/>
      <c r="M213" s="1563"/>
    </row>
    <row r="214" spans="1:13" s="1439" customFormat="1" x14ac:dyDescent="0.15">
      <c r="A214" s="1554"/>
      <c r="B214" s="1555" t="str">
        <f>+'3_All Propertoes（#9）'!B163&amp;'3_All Propertoes（#9）'!C163</f>
        <v>Rs-T-023PRIME URBAN Azabu Juban</v>
      </c>
      <c r="C214" s="1555" t="str">
        <f>+'3_All Propertoes（#9）'!B163</f>
        <v>Rs-T-023</v>
      </c>
      <c r="D214" s="1570"/>
      <c r="E214" s="1557"/>
      <c r="G214" s="1561"/>
      <c r="H214" s="1562"/>
      <c r="I214" s="1562"/>
      <c r="J214" s="1562"/>
      <c r="K214" s="1562"/>
      <c r="L214" s="1563"/>
      <c r="M214" s="1563"/>
    </row>
    <row r="215" spans="1:13" s="1439" customFormat="1" x14ac:dyDescent="0.15">
      <c r="A215" s="1554"/>
      <c r="B215" s="1555" t="str">
        <f>+'3_All Propertoes（#9）'!B164&amp;'3_All Propertoes（#9）'!C164</f>
        <v>Rs-T-024PRIME URBAN Akasaka</v>
      </c>
      <c r="C215" s="1555" t="str">
        <f>+'3_All Propertoes（#9）'!B164</f>
        <v>Rs-T-024</v>
      </c>
      <c r="D215" s="1570"/>
      <c r="E215" s="1557"/>
      <c r="G215" s="1561"/>
      <c r="H215" s="1562"/>
      <c r="I215" s="1562"/>
      <c r="J215" s="1562"/>
      <c r="K215" s="1562"/>
      <c r="L215" s="1563"/>
      <c r="M215" s="1563"/>
    </row>
    <row r="216" spans="1:13" s="1439" customFormat="1" x14ac:dyDescent="0.15">
      <c r="A216" s="1554"/>
      <c r="B216" s="1555" t="str">
        <f>+'3_All Propertoes（#9）'!B165&amp;'3_All Propertoes（#9）'!C165</f>
        <v>Rs-T-025PRIME URBAN Tamachi</v>
      </c>
      <c r="C216" s="1555" t="str">
        <f>+'3_All Propertoes（#9）'!B165</f>
        <v>Rs-T-025</v>
      </c>
      <c r="D216" s="1570"/>
      <c r="E216" s="1557"/>
      <c r="G216" s="1561"/>
      <c r="H216" s="1562"/>
      <c r="I216" s="1562"/>
      <c r="J216" s="1562"/>
      <c r="K216" s="1562"/>
      <c r="L216" s="1563"/>
      <c r="M216" s="1563"/>
    </row>
    <row r="217" spans="1:13" s="1439" customFormat="1" x14ac:dyDescent="0.15">
      <c r="A217" s="1554"/>
      <c r="B217" s="1555" t="str">
        <f>+'3_All Propertoes（#9）'!B166&amp;'3_All Propertoes（#9）'!C166</f>
        <v>Rs-T-026PRIME URBAN Shibaura LOFT</v>
      </c>
      <c r="C217" s="1555" t="str">
        <f>+'3_All Propertoes（#9）'!B166</f>
        <v>Rs-T-026</v>
      </c>
      <c r="D217" s="1570"/>
      <c r="E217" s="1557"/>
      <c r="G217" s="1561"/>
      <c r="H217" s="1562"/>
      <c r="I217" s="1562"/>
      <c r="J217" s="1562"/>
      <c r="K217" s="1562"/>
      <c r="L217" s="1563"/>
      <c r="M217" s="1563"/>
    </row>
    <row r="218" spans="1:13" s="1439" customFormat="1" x14ac:dyDescent="0.15">
      <c r="A218" s="1554"/>
      <c r="B218" s="1555" t="str">
        <f>+'3_All Propertoes（#9）'!B167&amp;'3_All Propertoes（#9）'!C167</f>
        <v>Rs-T-028PRIME URBAN Yoyogi</v>
      </c>
      <c r="C218" s="1555" t="str">
        <f>+'3_All Propertoes（#9）'!B167</f>
        <v>Rs-T-028</v>
      </c>
      <c r="D218" s="1570"/>
      <c r="E218" s="1557"/>
      <c r="G218" s="1561"/>
      <c r="H218" s="1562"/>
      <c r="I218" s="1562"/>
      <c r="J218" s="1562"/>
      <c r="K218" s="1562"/>
      <c r="L218" s="1563"/>
      <c r="M218" s="1563"/>
    </row>
    <row r="219" spans="1:13" s="1439" customFormat="1" x14ac:dyDescent="0.15">
      <c r="A219" s="1554"/>
      <c r="B219" s="1555" t="str">
        <f>+'3_All Propertoes（#9）'!B168&amp;'3_All Propertoes（#9）'!C168</f>
        <v>Rs-T-029PRIME URBAN Ebisu II</v>
      </c>
      <c r="C219" s="1555" t="str">
        <f>+'3_All Propertoes（#9）'!B168</f>
        <v>Rs-T-029</v>
      </c>
      <c r="D219" s="1570"/>
      <c r="E219" s="1557"/>
      <c r="G219" s="1561"/>
      <c r="H219" s="1562"/>
      <c r="I219" s="1562"/>
      <c r="J219" s="1562"/>
      <c r="K219" s="1562"/>
      <c r="L219" s="1563"/>
      <c r="M219" s="1563"/>
    </row>
    <row r="220" spans="1:13" s="1439" customFormat="1" x14ac:dyDescent="0.15">
      <c r="A220" s="1554"/>
      <c r="B220" s="1555" t="str">
        <f>+'3_All Propertoes（#9）'!B169&amp;'3_All Propertoes（#9）'!C169</f>
        <v>Rs-T-030PRIME URBAN Bancho</v>
      </c>
      <c r="C220" s="1555" t="str">
        <f>+'3_All Propertoes（#9）'!B169</f>
        <v>Rs-T-030</v>
      </c>
      <c r="D220" s="1570"/>
      <c r="E220" s="1557"/>
      <c r="G220" s="1561"/>
      <c r="H220" s="1562"/>
      <c r="I220" s="1562"/>
      <c r="J220" s="1562"/>
      <c r="K220" s="1562"/>
      <c r="L220" s="1563"/>
      <c r="M220" s="1563"/>
    </row>
    <row r="221" spans="1:13" s="1439" customFormat="1" x14ac:dyDescent="0.15">
      <c r="A221" s="1554"/>
      <c r="B221" s="1555" t="str">
        <f>+'3_All Propertoes（#9）'!B170&amp;'3_All Propertoes（#9）'!C170</f>
        <v>Rs-T-031PRIME URBAN Chiyoda Fujimi</v>
      </c>
      <c r="C221" s="1555" t="str">
        <f>+'3_All Propertoes（#9）'!B170</f>
        <v>Rs-T-031</v>
      </c>
      <c r="D221" s="1570"/>
      <c r="E221" s="1557"/>
      <c r="G221" s="1561"/>
      <c r="H221" s="1562"/>
      <c r="I221" s="1562"/>
      <c r="J221" s="1562"/>
      <c r="K221" s="1562"/>
      <c r="L221" s="1563"/>
      <c r="M221" s="1563"/>
    </row>
    <row r="222" spans="1:13" s="1439" customFormat="1" x14ac:dyDescent="0.15">
      <c r="A222" s="1554"/>
      <c r="B222" s="1555" t="str">
        <f>+'3_All Propertoes（#9）'!B171&amp;'3_All Propertoes（#9）'!C171</f>
        <v>Rs-T-032PRIME URBAN Iidabashi</v>
      </c>
      <c r="C222" s="1555" t="str">
        <f>+'3_All Propertoes（#9）'!B171</f>
        <v>Rs-T-032</v>
      </c>
      <c r="D222" s="1570"/>
      <c r="E222" s="1557"/>
      <c r="G222" s="1561"/>
      <c r="H222" s="1562"/>
      <c r="I222" s="1562"/>
      <c r="J222" s="1562"/>
      <c r="K222" s="1562"/>
      <c r="L222" s="1563"/>
      <c r="M222" s="1563"/>
    </row>
    <row r="223" spans="1:13" s="1439" customFormat="1" x14ac:dyDescent="0.15">
      <c r="A223" s="1554"/>
      <c r="B223" s="1555" t="str">
        <f>+'3_All Propertoes（#9）'!B172&amp;'3_All Propertoes（#9）'!C172</f>
        <v>Rs-T-033PRIME URBAN Ebisu</v>
      </c>
      <c r="C223" s="1555" t="str">
        <f>+'3_All Propertoes（#9）'!B172</f>
        <v>Rs-T-033</v>
      </c>
      <c r="D223" s="1570"/>
      <c r="E223" s="1557"/>
      <c r="G223" s="1561"/>
      <c r="H223" s="1562"/>
      <c r="I223" s="1562"/>
      <c r="J223" s="1562"/>
      <c r="K223" s="1562"/>
      <c r="L223" s="1563"/>
      <c r="M223" s="1563"/>
    </row>
    <row r="224" spans="1:13" s="1439" customFormat="1" x14ac:dyDescent="0.15">
      <c r="A224" s="1554"/>
      <c r="B224" s="1555" t="str">
        <f>+'3_All Propertoes（#9）'!B173&amp;'3_All Propertoes（#9）'!C173</f>
        <v>Rs-T-034PRIME URBAN Naka Meguro</v>
      </c>
      <c r="C224" s="1555" t="str">
        <f>+'3_All Propertoes（#9）'!B173</f>
        <v>Rs-T-034</v>
      </c>
      <c r="D224" s="1570"/>
      <c r="E224" s="1557"/>
      <c r="G224" s="1561"/>
      <c r="H224" s="1562"/>
      <c r="I224" s="1562"/>
      <c r="J224" s="1562"/>
      <c r="K224" s="1562"/>
      <c r="L224" s="1563"/>
      <c r="M224" s="1563"/>
    </row>
    <row r="225" spans="1:13" s="1439" customFormat="1" x14ac:dyDescent="0.15">
      <c r="A225" s="1554"/>
      <c r="B225" s="1555" t="str">
        <f>+'3_All Propertoes（#9）'!B174&amp;'3_All Propertoes（#9）'!C174</f>
        <v>Rs-T-035PRIME URBAN Gakugei Daigaku</v>
      </c>
      <c r="C225" s="1555" t="str">
        <f>+'3_All Propertoes（#9）'!B174</f>
        <v>Rs-T-035</v>
      </c>
      <c r="D225" s="1570"/>
      <c r="E225" s="1557"/>
      <c r="G225" s="1561"/>
      <c r="H225" s="1562"/>
      <c r="I225" s="1562"/>
      <c r="J225" s="1562"/>
      <c r="K225" s="1562"/>
      <c r="L225" s="1563"/>
      <c r="M225" s="1563"/>
    </row>
    <row r="226" spans="1:13" s="1439" customFormat="1" x14ac:dyDescent="0.15">
      <c r="A226" s="1554"/>
      <c r="B226" s="1555" t="str">
        <f>+'3_All Propertoes（#9）'!B175&amp;'3_All Propertoes（#9）'!C175</f>
        <v>Rs-T-036PRIME URBAN Senzoku</v>
      </c>
      <c r="C226" s="1555" t="str">
        <f>+'3_All Propertoes（#9）'!B175</f>
        <v>Rs-T-036</v>
      </c>
      <c r="D226" s="1570"/>
      <c r="E226" s="1557"/>
      <c r="G226" s="1561"/>
      <c r="H226" s="1562"/>
      <c r="I226" s="1562"/>
      <c r="J226" s="1562"/>
      <c r="K226" s="1562"/>
      <c r="L226" s="1563"/>
      <c r="M226" s="1563"/>
    </row>
    <row r="227" spans="1:13" s="1439" customFormat="1" x14ac:dyDescent="0.15">
      <c r="A227" s="1554"/>
      <c r="B227" s="1555" t="str">
        <f>+'3_All Propertoes（#9）'!B176&amp;'3_All Propertoes（#9）'!C176</f>
        <v>Rs-T-037PRIME URBAN Meguro Riverside</v>
      </c>
      <c r="C227" s="1555" t="str">
        <f>+'3_All Propertoes（#9）'!B176</f>
        <v>Rs-T-037</v>
      </c>
      <c r="D227" s="1570"/>
      <c r="E227" s="1557"/>
      <c r="G227" s="1561"/>
      <c r="H227" s="1562"/>
      <c r="I227" s="1562"/>
      <c r="J227" s="1562"/>
      <c r="K227" s="1562"/>
      <c r="L227" s="1563"/>
      <c r="M227" s="1563"/>
    </row>
    <row r="228" spans="1:13" s="1439" customFormat="1" x14ac:dyDescent="0.15">
      <c r="A228" s="1554"/>
      <c r="B228" s="1555" t="str">
        <f>+'3_All Propertoes（#9）'!B177&amp;'3_All Propertoes（#9）'!C177</f>
        <v>Rs-T-038PRIME URBAN Meguro Ohashi Hills</v>
      </c>
      <c r="C228" s="1555" t="str">
        <f>+'3_All Propertoes（#9）'!B177</f>
        <v>Rs-T-038</v>
      </c>
      <c r="D228" s="1570"/>
      <c r="E228" s="1557"/>
      <c r="G228" s="1561"/>
      <c r="H228" s="1562"/>
      <c r="I228" s="1562"/>
      <c r="J228" s="1562"/>
      <c r="K228" s="1562"/>
      <c r="L228" s="1563"/>
      <c r="M228" s="1563"/>
    </row>
    <row r="229" spans="1:13" s="1439" customFormat="1" x14ac:dyDescent="0.15">
      <c r="A229" s="1554"/>
      <c r="B229" s="1555" t="str">
        <f>+'3_All Propertoes（#9）'!B178&amp;'3_All Propertoes（#9）'!C178</f>
        <v>Rs-T-039PRIME URBAN Meguro Aobadai</v>
      </c>
      <c r="C229" s="1555" t="str">
        <f>+'3_All Propertoes（#9）'!B178</f>
        <v>Rs-T-039</v>
      </c>
      <c r="D229" s="1570"/>
      <c r="E229" s="1557"/>
      <c r="G229" s="1561"/>
      <c r="H229" s="1562"/>
      <c r="I229" s="1562"/>
      <c r="J229" s="1562"/>
      <c r="K229" s="1562"/>
      <c r="L229" s="1563"/>
      <c r="M229" s="1563"/>
    </row>
    <row r="230" spans="1:13" s="1439" customFormat="1" x14ac:dyDescent="0.15">
      <c r="A230" s="1554"/>
      <c r="B230" s="1555" t="str">
        <f>+'3_All Propertoes（#9）'!B179&amp;'3_All Propertoes（#9）'!C179</f>
        <v>Rs-T-040PRIME URBAN Gakugei Daigaku II</v>
      </c>
      <c r="C230" s="1555" t="str">
        <f>+'3_All Propertoes（#9）'!B179</f>
        <v>Rs-T-040</v>
      </c>
      <c r="D230" s="1570"/>
      <c r="E230" s="1557"/>
      <c r="G230" s="1561"/>
      <c r="H230" s="1562"/>
      <c r="I230" s="1562"/>
      <c r="J230" s="1562"/>
      <c r="K230" s="1562"/>
      <c r="L230" s="1563"/>
      <c r="M230" s="1563"/>
    </row>
    <row r="231" spans="1:13" s="1439" customFormat="1" x14ac:dyDescent="0.15">
      <c r="A231" s="1554"/>
      <c r="B231" s="1555" t="str">
        <f>+'3_All Propertoes（#9）'!B180&amp;'3_All Propertoes（#9）'!C180</f>
        <v>Rs-T-041PRIME URBAN Naka Meguro II</v>
      </c>
      <c r="C231" s="1555" t="str">
        <f>+'3_All Propertoes（#9）'!B180</f>
        <v>Rs-T-041</v>
      </c>
      <c r="D231" s="1570"/>
      <c r="E231" s="1557"/>
      <c r="G231" s="1561"/>
      <c r="H231" s="1562"/>
      <c r="I231" s="1562"/>
      <c r="J231" s="1562"/>
      <c r="K231" s="1562"/>
      <c r="L231" s="1563"/>
      <c r="M231" s="1563"/>
    </row>
    <row r="232" spans="1:13" s="1439" customFormat="1" x14ac:dyDescent="0.15">
      <c r="A232" s="1554"/>
      <c r="B232" s="1555" t="str">
        <f>+'3_All Propertoes（#9）'!B181&amp;'3_All Propertoes（#9）'!C181</f>
        <v>Rs-T-042PRIME URBAN Kachidoki</v>
      </c>
      <c r="C232" s="1555" t="str">
        <f>+'3_All Propertoes（#9）'!B181</f>
        <v>Rs-T-042</v>
      </c>
      <c r="D232" s="1570"/>
      <c r="E232" s="1557"/>
      <c r="G232" s="1561"/>
      <c r="H232" s="1562"/>
      <c r="I232" s="1562"/>
      <c r="J232" s="1562"/>
      <c r="K232" s="1562"/>
      <c r="L232" s="1563"/>
      <c r="M232" s="1563"/>
    </row>
    <row r="233" spans="1:13" s="1439" customFormat="1" x14ac:dyDescent="0.15">
      <c r="A233" s="1554"/>
      <c r="B233" s="1555" t="str">
        <f>+'3_All Propertoes（#9）'!B182&amp;'3_All Propertoes（#9）'!C182</f>
        <v>Rs-T-043PRIME URBAN Shinkawa</v>
      </c>
      <c r="C233" s="1555" t="str">
        <f>+'3_All Propertoes（#9）'!B182</f>
        <v>Rs-T-043</v>
      </c>
      <c r="D233" s="1570"/>
      <c r="E233" s="1557"/>
      <c r="G233" s="1561"/>
      <c r="H233" s="1562"/>
      <c r="I233" s="1562"/>
      <c r="J233" s="1562"/>
      <c r="K233" s="1562"/>
      <c r="L233" s="1563"/>
      <c r="M233" s="1563"/>
    </row>
    <row r="234" spans="1:13" s="1439" customFormat="1" x14ac:dyDescent="0.15">
      <c r="A234" s="1554"/>
      <c r="B234" s="1555" t="str">
        <f>+'3_All Propertoes（#9）'!B183&amp;'3_All Propertoes（#9）'!C183</f>
        <v>Rs-T-044PRIME URBAN Nihonbashi Yokoyamacho</v>
      </c>
      <c r="C234" s="1555" t="str">
        <f>+'3_All Propertoes（#9）'!B183</f>
        <v>Rs-T-044</v>
      </c>
      <c r="D234" s="1570"/>
      <c r="E234" s="1557"/>
      <c r="G234" s="1561"/>
      <c r="H234" s="1562"/>
      <c r="I234" s="1562"/>
      <c r="J234" s="1562"/>
      <c r="K234" s="1562"/>
      <c r="L234" s="1563"/>
      <c r="M234" s="1563"/>
    </row>
    <row r="235" spans="1:13" s="1439" customFormat="1" x14ac:dyDescent="0.15">
      <c r="A235" s="1554"/>
      <c r="B235" s="1555" t="str">
        <f>+'3_All Propertoes（#9）'!B184&amp;'3_All Propertoes（#9）'!C184</f>
        <v>Rs-T-045PRIME URBAN Nihonbashi Hamacho</v>
      </c>
      <c r="C235" s="1555" t="str">
        <f>+'3_All Propertoes（#9）'!B184</f>
        <v>Rs-T-045</v>
      </c>
      <c r="D235" s="1570"/>
      <c r="E235" s="1557"/>
      <c r="G235" s="1561"/>
      <c r="H235" s="1562"/>
      <c r="I235" s="1562"/>
      <c r="J235" s="1562"/>
      <c r="K235" s="1562"/>
      <c r="L235" s="1563"/>
      <c r="M235" s="1563"/>
    </row>
    <row r="236" spans="1:13" s="1439" customFormat="1" x14ac:dyDescent="0.15">
      <c r="A236" s="1554"/>
      <c r="B236" s="1555" t="str">
        <f>+'3_All Propertoes（#9）'!B185&amp;'3_All Propertoes（#9）'!C185</f>
        <v>Rs-T-046PRIME URBAN Hongo Ikizaka</v>
      </c>
      <c r="C236" s="1555" t="str">
        <f>+'3_All Propertoes（#9）'!B185</f>
        <v>Rs-T-046</v>
      </c>
      <c r="D236" s="1570"/>
      <c r="E236" s="1557"/>
      <c r="G236" s="1561"/>
      <c r="H236" s="1562"/>
      <c r="I236" s="1562"/>
      <c r="J236" s="1562"/>
      <c r="K236" s="1562"/>
      <c r="L236" s="1563"/>
      <c r="M236" s="1563"/>
    </row>
    <row r="237" spans="1:13" s="1439" customFormat="1" x14ac:dyDescent="0.15">
      <c r="A237" s="1554"/>
      <c r="B237" s="1555" t="str">
        <f>+'3_All Propertoes（#9）'!B186&amp;'3_All Propertoes（#9）'!C186</f>
        <v>Rs-T-047PRIME URBAN Hakusan</v>
      </c>
      <c r="C237" s="1555" t="str">
        <f>+'3_All Propertoes（#9）'!B186</f>
        <v>Rs-T-047</v>
      </c>
      <c r="D237" s="1570"/>
      <c r="E237" s="1557"/>
      <c r="G237" s="1561"/>
      <c r="H237" s="1562"/>
      <c r="I237" s="1562"/>
      <c r="J237" s="1562"/>
      <c r="K237" s="1562"/>
      <c r="L237" s="1563"/>
      <c r="M237" s="1563"/>
    </row>
    <row r="238" spans="1:13" s="1439" customFormat="1" x14ac:dyDescent="0.15">
      <c r="A238" s="1554"/>
      <c r="B238" s="1555" t="str">
        <f>+'3_All Propertoes（#9）'!B187&amp;'3_All Propertoes（#9）'!C187</f>
        <v xml:space="preserve">Rs-T-048PRIME URBAN Yotsuya Gaien Higashi </v>
      </c>
      <c r="C238" s="1555" t="str">
        <f>+'3_All Propertoes（#9）'!B187</f>
        <v>Rs-T-048</v>
      </c>
      <c r="D238" s="1570"/>
      <c r="E238" s="1557"/>
      <c r="G238" s="1561"/>
      <c r="H238" s="1562"/>
      <c r="I238" s="1562"/>
      <c r="J238" s="1562"/>
      <c r="K238" s="1562"/>
      <c r="L238" s="1563"/>
      <c r="M238" s="1563"/>
    </row>
    <row r="239" spans="1:13" s="1439" customFormat="1" x14ac:dyDescent="0.15">
      <c r="A239" s="1554"/>
      <c r="B239" s="1555" t="str">
        <f>+'3_All Propertoes（#9）'!B188&amp;'3_All Propertoes（#9）'!C188</f>
        <v>Rs-T-050PRIME URBAN Nishi Shinjuku I</v>
      </c>
      <c r="C239" s="1555" t="str">
        <f>+'3_All Propertoes（#9）'!B188</f>
        <v>Rs-T-050</v>
      </c>
      <c r="D239" s="1570"/>
      <c r="E239" s="1557"/>
      <c r="G239" s="1561"/>
      <c r="H239" s="1562"/>
      <c r="I239" s="1562"/>
      <c r="J239" s="1562"/>
      <c r="K239" s="1562"/>
      <c r="L239" s="1563"/>
      <c r="M239" s="1563"/>
    </row>
    <row r="240" spans="1:13" s="1439" customFormat="1" x14ac:dyDescent="0.15">
      <c r="A240" s="1554"/>
      <c r="B240" s="1555" t="str">
        <f>+'3_All Propertoes（#9）'!B189&amp;'3_All Propertoes（#9）'!C189</f>
        <v>Rs-T-051PRIME URBAN Nishi Shinjuku II</v>
      </c>
      <c r="C240" s="1555" t="str">
        <f>+'3_All Propertoes（#9）'!B189</f>
        <v>Rs-T-051</v>
      </c>
      <c r="D240" s="1570"/>
      <c r="E240" s="1557"/>
      <c r="G240" s="1561"/>
      <c r="H240" s="1562"/>
      <c r="I240" s="1562"/>
      <c r="J240" s="1562"/>
      <c r="K240" s="1562"/>
      <c r="L240" s="1563"/>
      <c r="M240" s="1563"/>
    </row>
    <row r="241" spans="1:13" s="1439" customFormat="1" x14ac:dyDescent="0.15">
      <c r="A241" s="1554"/>
      <c r="B241" s="1555" t="str">
        <f>+'3_All Propertoes（#9）'!B190&amp;'3_All Propertoes（#9）'!C190</f>
        <v>Rs-T-052PRIME URBAN Shinjuku Naitomachi</v>
      </c>
      <c r="C241" s="1555" t="str">
        <f>+'3_All Propertoes（#9）'!B190</f>
        <v>Rs-T-052</v>
      </c>
      <c r="D241" s="1570"/>
      <c r="E241" s="1557"/>
      <c r="G241" s="1561"/>
      <c r="H241" s="1562"/>
      <c r="I241" s="1562"/>
      <c r="J241" s="1562"/>
      <c r="K241" s="1562"/>
      <c r="L241" s="1563"/>
      <c r="M241" s="1563"/>
    </row>
    <row r="242" spans="1:13" s="1439" customFormat="1" x14ac:dyDescent="0.15">
      <c r="A242" s="1554"/>
      <c r="B242" s="1555" t="str">
        <f>+'3_All Propertoes（#9）'!B191&amp;'3_All Propertoes（#9）'!C191</f>
        <v>Rs-T-053PRIME URBAN Nishi Waseda</v>
      </c>
      <c r="C242" s="1555" t="str">
        <f>+'3_All Propertoes（#9）'!B191</f>
        <v>Rs-T-053</v>
      </c>
      <c r="D242" s="1570"/>
      <c r="E242" s="1557"/>
      <c r="G242" s="1561"/>
      <c r="H242" s="1562"/>
      <c r="I242" s="1562"/>
      <c r="J242" s="1562"/>
      <c r="K242" s="1562"/>
      <c r="L242" s="1563"/>
      <c r="M242" s="1563"/>
    </row>
    <row r="243" spans="1:13" s="1439" customFormat="1" x14ac:dyDescent="0.15">
      <c r="A243" s="1554"/>
      <c r="B243" s="1555" t="str">
        <f>+'3_All Propertoes（#9）'!B192&amp;'3_All Propertoes（#9）'!C192</f>
        <v>Rs-T-054PRIME URBAN Shinjuku Ochiai</v>
      </c>
      <c r="C243" s="1555" t="str">
        <f>+'3_All Propertoes（#9）'!B192</f>
        <v>Rs-T-054</v>
      </c>
      <c r="D243" s="1570"/>
      <c r="E243" s="1557"/>
      <c r="G243" s="1561"/>
      <c r="H243" s="1562"/>
      <c r="I243" s="1562"/>
      <c r="J243" s="1562"/>
      <c r="K243" s="1562"/>
      <c r="L243" s="1563"/>
      <c r="M243" s="1563"/>
    </row>
    <row r="244" spans="1:13" s="1439" customFormat="1" x14ac:dyDescent="0.15">
      <c r="A244" s="1554"/>
      <c r="B244" s="1555" t="str">
        <f>+'3_All Propertoes（#9）'!B193&amp;'3_All Propertoes（#9）'!C193</f>
        <v>Rs-T-055PRIME URBAN Mejiro</v>
      </c>
      <c r="C244" s="1555" t="str">
        <f>+'3_All Propertoes（#9）'!B193</f>
        <v>Rs-T-055</v>
      </c>
      <c r="D244" s="1570"/>
      <c r="E244" s="1557"/>
      <c r="G244" s="1561"/>
      <c r="H244" s="1562"/>
      <c r="I244" s="1562"/>
      <c r="J244" s="1562"/>
      <c r="K244" s="1562"/>
      <c r="L244" s="1563"/>
      <c r="M244" s="1563"/>
    </row>
    <row r="245" spans="1:13" s="1439" customFormat="1" x14ac:dyDescent="0.15">
      <c r="A245" s="1554"/>
      <c r="B245" s="1555" t="str">
        <f>+'3_All Propertoes（#9）'!B194&amp;'3_All Propertoes（#9）'!C194</f>
        <v>Rs-T-056PRIME URBAN Kagurazaka</v>
      </c>
      <c r="C245" s="1555" t="str">
        <f>+'3_All Propertoes（#9）'!B194</f>
        <v>Rs-T-056</v>
      </c>
      <c r="D245" s="1570"/>
      <c r="E245" s="1557"/>
      <c r="G245" s="1561"/>
      <c r="H245" s="1562"/>
      <c r="I245" s="1562"/>
      <c r="J245" s="1562"/>
      <c r="K245" s="1562"/>
      <c r="L245" s="1563"/>
      <c r="M245" s="1563"/>
    </row>
    <row r="246" spans="1:13" s="1439" customFormat="1" x14ac:dyDescent="0.15">
      <c r="A246" s="1554"/>
      <c r="B246" s="1555" t="str">
        <f>+'3_All Propertoes（#9）'!B195&amp;'3_All Propertoes（#9）'!C195</f>
        <v>Rs-T-057PRIME URBAN Sangen Jaya III</v>
      </c>
      <c r="C246" s="1555" t="str">
        <f>+'3_All Propertoes（#9）'!B195</f>
        <v>Rs-T-057</v>
      </c>
      <c r="D246" s="1570"/>
      <c r="E246" s="1557"/>
      <c r="G246" s="1561"/>
      <c r="H246" s="1562"/>
      <c r="I246" s="1562"/>
      <c r="J246" s="1562"/>
      <c r="K246" s="1562"/>
      <c r="L246" s="1563"/>
      <c r="M246" s="1563"/>
    </row>
    <row r="247" spans="1:13" s="1439" customFormat="1" x14ac:dyDescent="0.15">
      <c r="A247" s="1554"/>
      <c r="B247" s="1555" t="str">
        <f>+'3_All Propertoes（#9）'!B196&amp;'3_All Propertoes（#9）'!C196</f>
        <v>Rs-T-058PRIME URBAN Chitose Karasuyama</v>
      </c>
      <c r="C247" s="1555" t="str">
        <f>+'3_All Propertoes（#9）'!B196</f>
        <v>Rs-T-058</v>
      </c>
      <c r="D247" s="1570"/>
      <c r="E247" s="1557"/>
      <c r="G247" s="1561"/>
      <c r="H247" s="1562"/>
      <c r="I247" s="1562"/>
      <c r="J247" s="1562"/>
      <c r="K247" s="1562"/>
      <c r="L247" s="1563"/>
      <c r="M247" s="1563"/>
    </row>
    <row r="248" spans="1:13" s="1439" customFormat="1" x14ac:dyDescent="0.15">
      <c r="A248" s="1554"/>
      <c r="B248" s="1555" t="str">
        <f>+'3_All Propertoes（#9）'!B197&amp;'3_All Propertoes（#9）'!C197</f>
        <v>Rs-T-060PRIME URBAN Sangen Jaya</v>
      </c>
      <c r="C248" s="1555" t="str">
        <f>+'3_All Propertoes（#9）'!B197</f>
        <v>Rs-T-060</v>
      </c>
      <c r="D248" s="1570"/>
      <c r="E248" s="1557"/>
      <c r="G248" s="1561"/>
      <c r="H248" s="1562"/>
      <c r="I248" s="1562"/>
      <c r="J248" s="1562"/>
      <c r="K248" s="1562"/>
      <c r="L248" s="1563"/>
      <c r="M248" s="1563"/>
    </row>
    <row r="249" spans="1:13" s="1439" customFormat="1" x14ac:dyDescent="0.15">
      <c r="A249" s="1554"/>
      <c r="B249" s="1555" t="str">
        <f>+'3_All Propertoes（#9）'!B198&amp;'3_All Propertoes（#9）'!C198</f>
        <v>Rs-T-061PRIME URBAN Minami Karasuyama</v>
      </c>
      <c r="C249" s="1555" t="str">
        <f>+'3_All Propertoes（#9）'!B198</f>
        <v>Rs-T-061</v>
      </c>
      <c r="D249" s="1570"/>
      <c r="E249" s="1557"/>
      <c r="G249" s="1561"/>
      <c r="H249" s="1562"/>
      <c r="I249" s="1562"/>
      <c r="J249" s="1562"/>
      <c r="K249" s="1562"/>
      <c r="L249" s="1563"/>
      <c r="M249" s="1563"/>
    </row>
    <row r="250" spans="1:13" s="1439" customFormat="1" x14ac:dyDescent="0.15">
      <c r="A250" s="1554"/>
      <c r="B250" s="1555" t="str">
        <f>+'3_All Propertoes（#9）'!B199&amp;'3_All Propertoes（#9）'!C199</f>
        <v>Rs-T-062PRIME URBAN Karasuyama Galleria</v>
      </c>
      <c r="C250" s="1555" t="str">
        <f>+'3_All Propertoes（#9）'!B199</f>
        <v>Rs-T-062</v>
      </c>
      <c r="D250" s="1570"/>
      <c r="E250" s="1557"/>
      <c r="G250" s="1561"/>
      <c r="H250" s="1562"/>
      <c r="I250" s="1562"/>
      <c r="J250" s="1562"/>
      <c r="K250" s="1562"/>
      <c r="L250" s="1563"/>
      <c r="M250" s="1563"/>
    </row>
    <row r="251" spans="1:13" s="1439" customFormat="1" x14ac:dyDescent="0.15">
      <c r="A251" s="1554"/>
      <c r="B251" s="1555" t="str">
        <f>+'3_All Propertoes（#9）'!B200&amp;'3_All Propertoes（#9）'!C200</f>
        <v>Rs-T-063PRIME URBAN Karasuyama Court</v>
      </c>
      <c r="C251" s="1555" t="str">
        <f>+'3_All Propertoes（#9）'!B200</f>
        <v>Rs-T-063</v>
      </c>
      <c r="D251" s="1570"/>
      <c r="E251" s="1557"/>
      <c r="G251" s="1561"/>
      <c r="H251" s="1562"/>
      <c r="I251" s="1562"/>
      <c r="J251" s="1562"/>
      <c r="K251" s="1562"/>
      <c r="L251" s="1563"/>
      <c r="M251" s="1563"/>
    </row>
    <row r="252" spans="1:13" s="1439" customFormat="1" x14ac:dyDescent="0.15">
      <c r="A252" s="1554"/>
      <c r="B252" s="1555" t="str">
        <f>+'3_All Propertoes（#9）'!B201&amp;'3_All Propertoes（#9）'!C201</f>
        <v>Rs-T-065PRIME URBAN Chitose Funabashi</v>
      </c>
      <c r="C252" s="1555" t="str">
        <f>+'3_All Propertoes（#9）'!B201</f>
        <v>Rs-T-065</v>
      </c>
      <c r="D252" s="1570"/>
      <c r="E252" s="1557"/>
      <c r="G252" s="1561"/>
      <c r="H252" s="1562"/>
      <c r="I252" s="1562"/>
      <c r="J252" s="1562"/>
      <c r="K252" s="1562"/>
      <c r="L252" s="1563"/>
      <c r="M252" s="1563"/>
    </row>
    <row r="253" spans="1:13" s="1439" customFormat="1" x14ac:dyDescent="0.15">
      <c r="A253" s="1554"/>
      <c r="B253" s="1555" t="str">
        <f>+'3_All Propertoes（#9）'!B202&amp;'3_All Propertoes（#9）'!C202</f>
        <v>Rs-T-066PRIME URBAN Yoga</v>
      </c>
      <c r="C253" s="1555" t="str">
        <f>+'3_All Propertoes（#9）'!B202</f>
        <v>Rs-T-066</v>
      </c>
      <c r="D253" s="1570"/>
      <c r="E253" s="1557"/>
      <c r="G253" s="1561"/>
      <c r="H253" s="1562"/>
      <c r="I253" s="1562"/>
      <c r="J253" s="1562"/>
      <c r="K253" s="1562"/>
      <c r="L253" s="1563"/>
      <c r="M253" s="1563"/>
    </row>
    <row r="254" spans="1:13" s="1439" customFormat="1" x14ac:dyDescent="0.15">
      <c r="A254" s="1554"/>
      <c r="B254" s="1555" t="str">
        <f>+'3_All Propertoes（#9）'!B203&amp;'3_All Propertoes（#9）'!C203</f>
        <v>Rs-T-067PRIME URBAN Shinagawa Nishi</v>
      </c>
      <c r="C254" s="1555" t="str">
        <f>+'3_All Propertoes（#9）'!B203</f>
        <v>Rs-T-067</v>
      </c>
      <c r="D254" s="1570"/>
      <c r="E254" s="1557"/>
      <c r="G254" s="1561"/>
      <c r="H254" s="1562"/>
      <c r="I254" s="1562"/>
      <c r="J254" s="1562"/>
      <c r="K254" s="1562"/>
      <c r="L254" s="1563"/>
      <c r="M254" s="1563"/>
    </row>
    <row r="255" spans="1:13" s="1439" customFormat="1" x14ac:dyDescent="0.15">
      <c r="A255" s="1554"/>
      <c r="B255" s="1555" t="str">
        <f>+'3_All Propertoes（#9）'!B204&amp;'3_All Propertoes（#9）'!C204</f>
        <v>Rs-T-068PRIME URBAN Osaki</v>
      </c>
      <c r="C255" s="1555" t="str">
        <f>+'3_All Propertoes（#9）'!B204</f>
        <v>Rs-T-068</v>
      </c>
      <c r="D255" s="1570"/>
      <c r="E255" s="1557"/>
      <c r="G255" s="1561"/>
      <c r="H255" s="1562"/>
      <c r="I255" s="1562"/>
      <c r="J255" s="1562"/>
      <c r="K255" s="1562"/>
      <c r="L255" s="1563"/>
      <c r="M255" s="1563"/>
    </row>
    <row r="256" spans="1:13" s="1439" customFormat="1" x14ac:dyDescent="0.15">
      <c r="A256" s="1554"/>
      <c r="B256" s="1555" t="str">
        <f>+'3_All Propertoes（#9）'!B205&amp;'3_All Propertoes（#9）'!C205</f>
        <v>Rs-T-069PRIME URBAN Oimachi II</v>
      </c>
      <c r="C256" s="1555" t="str">
        <f>+'3_All Propertoes（#9）'!B205</f>
        <v>Rs-T-069</v>
      </c>
      <c r="D256" s="1570"/>
      <c r="E256" s="1557"/>
      <c r="G256" s="1561"/>
      <c r="H256" s="1562"/>
      <c r="I256" s="1562"/>
      <c r="J256" s="1562"/>
      <c r="K256" s="1562"/>
      <c r="L256" s="1563"/>
      <c r="M256" s="1563"/>
    </row>
    <row r="257" spans="1:13" s="1439" customFormat="1" x14ac:dyDescent="0.15">
      <c r="A257" s="1554"/>
      <c r="B257" s="1555" t="str">
        <f>+'3_All Propertoes（#9）'!B206&amp;'3_All Propertoes（#9）'!C206</f>
        <v>Rs-T-070PRIME URBAN Yukigaya</v>
      </c>
      <c r="C257" s="1555" t="str">
        <f>+'3_All Propertoes（#9）'!B206</f>
        <v>Rs-T-070</v>
      </c>
      <c r="D257" s="1570"/>
      <c r="E257" s="1557"/>
      <c r="G257" s="1561"/>
      <c r="H257" s="1562"/>
      <c r="I257" s="1562"/>
      <c r="J257" s="1562"/>
      <c r="K257" s="1562"/>
      <c r="L257" s="1563"/>
      <c r="M257" s="1563"/>
    </row>
    <row r="258" spans="1:13" s="1439" customFormat="1" x14ac:dyDescent="0.15">
      <c r="A258" s="1554"/>
      <c r="B258" s="1555" t="str">
        <f>+'3_All Propertoes（#9）'!B207&amp;'3_All Propertoes（#9）'!C207</f>
        <v>Rs-T-071PRIME URBAN Omori</v>
      </c>
      <c r="C258" s="1555" t="str">
        <f>+'3_All Propertoes（#9）'!B207</f>
        <v>Rs-T-071</v>
      </c>
      <c r="D258" s="1570"/>
      <c r="E258" s="1557"/>
      <c r="G258" s="1561"/>
      <c r="H258" s="1562"/>
      <c r="I258" s="1562"/>
      <c r="J258" s="1562"/>
      <c r="K258" s="1562"/>
      <c r="L258" s="1563"/>
      <c r="M258" s="1563"/>
    </row>
    <row r="259" spans="1:13" s="1439" customFormat="1" x14ac:dyDescent="0.15">
      <c r="A259" s="1554"/>
      <c r="B259" s="1555" t="str">
        <f>+'3_All Propertoes（#9）'!B208&amp;'3_All Propertoes（#9）'!C208</f>
        <v>Rs-T-072PRIME URBAN Denenchofu Minami</v>
      </c>
      <c r="C259" s="1555" t="str">
        <f>+'3_All Propertoes（#9）'!B208</f>
        <v>Rs-T-072</v>
      </c>
      <c r="D259" s="1570"/>
      <c r="E259" s="1557"/>
      <c r="G259" s="1561"/>
      <c r="H259" s="1562"/>
      <c r="I259" s="1562"/>
      <c r="J259" s="1562"/>
      <c r="K259" s="1562"/>
      <c r="L259" s="1563"/>
      <c r="M259" s="1563"/>
    </row>
    <row r="260" spans="1:13" s="1439" customFormat="1" x14ac:dyDescent="0.15">
      <c r="A260" s="1554"/>
      <c r="B260" s="1555" t="str">
        <f>+'3_All Propertoes（#9）'!B209&amp;'3_All Propertoes（#9）'!C209</f>
        <v>Rs-T-073PRIME URBAN Nagahara Kamiikedai</v>
      </c>
      <c r="C260" s="1555" t="str">
        <f>+'3_All Propertoes（#9）'!B209</f>
        <v>Rs-T-073</v>
      </c>
      <c r="D260" s="1570"/>
      <c r="E260" s="1557"/>
      <c r="G260" s="1561"/>
      <c r="H260" s="1562"/>
      <c r="I260" s="1562"/>
      <c r="J260" s="1562"/>
      <c r="K260" s="1562"/>
      <c r="L260" s="1563"/>
      <c r="M260" s="1563"/>
    </row>
    <row r="261" spans="1:13" s="1439" customFormat="1" x14ac:dyDescent="0.15">
      <c r="A261" s="1554"/>
      <c r="B261" s="1555" t="str">
        <f>+'3_All Propertoes（#9）'!B210&amp;'3_All Propertoes（#9）'!C210</f>
        <v>Rs-T-075PRIME URBAN Nakano Kamitakada</v>
      </c>
      <c r="C261" s="1555" t="str">
        <f>+'3_All Propertoes（#9）'!B210</f>
        <v>Rs-T-075</v>
      </c>
      <c r="D261" s="1570"/>
      <c r="E261" s="1557"/>
      <c r="G261" s="1561"/>
      <c r="H261" s="1562"/>
      <c r="I261" s="1562"/>
      <c r="J261" s="1562"/>
      <c r="K261" s="1562"/>
      <c r="L261" s="1563"/>
      <c r="M261" s="1563"/>
    </row>
    <row r="262" spans="1:13" s="1439" customFormat="1" x14ac:dyDescent="0.15">
      <c r="A262" s="1554"/>
      <c r="B262" s="1555" t="str">
        <f>+'3_All Propertoes（#9）'!B211&amp;'3_All Propertoes（#9）'!C211</f>
        <v>Rs-T-076PRIME URBAN Takaido</v>
      </c>
      <c r="C262" s="1555" t="str">
        <f>+'3_All Propertoes（#9）'!B211</f>
        <v>Rs-T-076</v>
      </c>
      <c r="D262" s="1570"/>
      <c r="E262" s="1557"/>
      <c r="G262" s="1561"/>
      <c r="H262" s="1562"/>
      <c r="I262" s="1562"/>
      <c r="J262" s="1562"/>
      <c r="K262" s="1562"/>
      <c r="L262" s="1563"/>
      <c r="M262" s="1563"/>
    </row>
    <row r="263" spans="1:13" s="1439" customFormat="1" x14ac:dyDescent="0.15">
      <c r="A263" s="1554"/>
      <c r="B263" s="1555" t="str">
        <f>+'3_All Propertoes（#9）'!B212&amp;'3_All Propertoes（#9）'!C212</f>
        <v>Rs-T-077PRIME URBAN Nishi Ogikubo</v>
      </c>
      <c r="C263" s="1555" t="str">
        <f>+'3_All Propertoes（#9）'!B212</f>
        <v>Rs-T-077</v>
      </c>
      <c r="D263" s="1570"/>
      <c r="E263" s="1557"/>
      <c r="G263" s="1561"/>
      <c r="H263" s="1562"/>
      <c r="I263" s="1562"/>
      <c r="J263" s="1562"/>
      <c r="K263" s="1562"/>
      <c r="L263" s="1563"/>
      <c r="M263" s="1563"/>
    </row>
    <row r="264" spans="1:13" s="1439" customFormat="1" x14ac:dyDescent="0.15">
      <c r="A264" s="1554"/>
      <c r="B264" s="1555" t="str">
        <f>+'3_All Propertoes（#9）'!B213&amp;'3_All Propertoes（#9）'!C213</f>
        <v>Rs-T-078PRIME URBAN Nishi Ogikubo II</v>
      </c>
      <c r="C264" s="1555" t="str">
        <f>+'3_All Propertoes（#9）'!B213</f>
        <v>Rs-T-078</v>
      </c>
      <c r="D264" s="1570"/>
      <c r="E264" s="1557"/>
      <c r="G264" s="1561"/>
      <c r="H264" s="1562"/>
      <c r="I264" s="1562"/>
      <c r="J264" s="1562"/>
      <c r="K264" s="1562"/>
      <c r="L264" s="1563"/>
      <c r="M264" s="1563"/>
    </row>
    <row r="265" spans="1:13" s="1439" customFormat="1" x14ac:dyDescent="0.15">
      <c r="A265" s="1554"/>
      <c r="B265" s="1555" t="str">
        <f>+'3_All Propertoes（#9）'!B214&amp;'3_All Propertoes（#9）'!C214</f>
        <v>Rs-T-079PRIME URBAN Otsuka</v>
      </c>
      <c r="C265" s="1555" t="str">
        <f>+'3_All Propertoes（#9）'!B214</f>
        <v>Rs-T-079</v>
      </c>
      <c r="D265" s="1570"/>
      <c r="E265" s="1557"/>
      <c r="G265" s="1561"/>
      <c r="H265" s="1562"/>
      <c r="I265" s="1562"/>
      <c r="J265" s="1562"/>
      <c r="K265" s="1562"/>
      <c r="L265" s="1563"/>
      <c r="M265" s="1563"/>
    </row>
    <row r="266" spans="1:13" s="1439" customFormat="1" x14ac:dyDescent="0.15">
      <c r="A266" s="1554"/>
      <c r="B266" s="1555" t="str">
        <f>+'3_All Propertoes（#9）'!B215&amp;'3_All Propertoes（#9）'!C215</f>
        <v>Rs-T-080PRIME URBAN Komagome</v>
      </c>
      <c r="C266" s="1555" t="str">
        <f>+'3_All Propertoes（#9）'!B215</f>
        <v>Rs-T-080</v>
      </c>
      <c r="D266" s="1570"/>
      <c r="E266" s="1557"/>
      <c r="G266" s="1561"/>
      <c r="H266" s="1562"/>
      <c r="I266" s="1562"/>
      <c r="J266" s="1562"/>
      <c r="K266" s="1562"/>
      <c r="L266" s="1563"/>
      <c r="M266" s="1563"/>
    </row>
    <row r="267" spans="1:13" s="1439" customFormat="1" x14ac:dyDescent="0.15">
      <c r="A267" s="1554"/>
      <c r="B267" s="1555" t="str">
        <f>+'3_All Propertoes（#9）'!B216&amp;'3_All Propertoes（#9）'!C216</f>
        <v>Rs-T-081PRIME URBAN Ikebukuro</v>
      </c>
      <c r="C267" s="1555" t="str">
        <f>+'3_All Propertoes（#9）'!B216</f>
        <v>Rs-T-081</v>
      </c>
      <c r="D267" s="1570"/>
      <c r="E267" s="1557"/>
      <c r="G267" s="1561"/>
      <c r="H267" s="1562"/>
      <c r="I267" s="1562"/>
      <c r="J267" s="1562"/>
      <c r="K267" s="1562"/>
      <c r="L267" s="1563"/>
      <c r="M267" s="1563"/>
    </row>
    <row r="268" spans="1:13" s="1439" customFormat="1" x14ac:dyDescent="0.15">
      <c r="A268" s="1554"/>
      <c r="B268" s="1555" t="str">
        <f>+'3_All Propertoes（#9）'!B217&amp;'3_All Propertoes（#9）'!C217</f>
        <v>Rs-T-082PRIME URBAN Monzen Nakacho</v>
      </c>
      <c r="C268" s="1555" t="str">
        <f>+'3_All Propertoes（#9）'!B217</f>
        <v>Rs-T-082</v>
      </c>
      <c r="D268" s="1570"/>
      <c r="E268" s="1557"/>
      <c r="G268" s="1561"/>
      <c r="H268" s="1562"/>
      <c r="I268" s="1562"/>
      <c r="J268" s="1562"/>
      <c r="K268" s="1562"/>
      <c r="L268" s="1563"/>
      <c r="M268" s="1563"/>
    </row>
    <row r="269" spans="1:13" s="1439" customFormat="1" x14ac:dyDescent="0.15">
      <c r="A269" s="1554"/>
      <c r="B269" s="1555" t="str">
        <f>+'3_All Propertoes（#9）'!B218&amp;'3_All Propertoes（#9）'!C218</f>
        <v>Rs-T-083PRIME URBAN Kameido</v>
      </c>
      <c r="C269" s="1555" t="str">
        <f>+'3_All Propertoes（#9）'!B218</f>
        <v>Rs-T-083</v>
      </c>
      <c r="D269" s="1570"/>
      <c r="E269" s="1557"/>
      <c r="G269" s="1561"/>
      <c r="H269" s="1562"/>
      <c r="I269" s="1562"/>
      <c r="J269" s="1562"/>
      <c r="K269" s="1562"/>
      <c r="L269" s="1563"/>
      <c r="M269" s="1563"/>
    </row>
    <row r="270" spans="1:13" s="1439" customFormat="1" x14ac:dyDescent="0.15">
      <c r="A270" s="1554"/>
      <c r="B270" s="1555" t="str">
        <f>+'3_All Propertoes（#9）'!B219&amp;'3_All Propertoes（#9）'!C219</f>
        <v>Rs-T-084PRIME URBAN Sumiyoshi</v>
      </c>
      <c r="C270" s="1555" t="str">
        <f>+'3_All Propertoes（#9）'!B219</f>
        <v>Rs-T-084</v>
      </c>
      <c r="D270" s="1570"/>
      <c r="E270" s="1557"/>
      <c r="G270" s="1561"/>
      <c r="H270" s="1562"/>
      <c r="I270" s="1562"/>
      <c r="J270" s="1562"/>
      <c r="K270" s="1562"/>
      <c r="L270" s="1563"/>
      <c r="M270" s="1563"/>
    </row>
    <row r="271" spans="1:13" s="1439" customFormat="1" x14ac:dyDescent="0.15">
      <c r="A271" s="1554"/>
      <c r="B271" s="1555" t="str">
        <f>+'3_All Propertoes（#9）'!B220&amp;'3_All Propertoes（#9）'!C220</f>
        <v>Rs-T-085PRIME URBAN Mukojima</v>
      </c>
      <c r="C271" s="1555" t="str">
        <f>+'3_All Propertoes（#9）'!B220</f>
        <v>Rs-T-085</v>
      </c>
      <c r="D271" s="1570"/>
      <c r="E271" s="1557"/>
      <c r="G271" s="1561"/>
      <c r="H271" s="1562"/>
      <c r="I271" s="1562"/>
      <c r="J271" s="1562"/>
      <c r="K271" s="1562"/>
      <c r="L271" s="1563"/>
      <c r="M271" s="1563"/>
    </row>
    <row r="272" spans="1:13" s="1439" customFormat="1" x14ac:dyDescent="0.15">
      <c r="A272" s="1554"/>
      <c r="B272" s="1555" t="str">
        <f>+'3_All Propertoes（#9）'!B221&amp;'3_All Propertoes（#9）'!C221</f>
        <v>Rs-T-086PRIME URBAN Kinshi Koen</v>
      </c>
      <c r="C272" s="1555" t="str">
        <f>+'3_All Propertoes（#9）'!B221</f>
        <v>Rs-T-086</v>
      </c>
      <c r="D272" s="1570"/>
      <c r="E272" s="1557"/>
      <c r="G272" s="1561"/>
      <c r="H272" s="1562"/>
      <c r="I272" s="1562"/>
      <c r="J272" s="1562"/>
      <c r="K272" s="1562"/>
      <c r="L272" s="1563"/>
      <c r="M272" s="1563"/>
    </row>
    <row r="273" spans="1:13" s="1439" customFormat="1" x14ac:dyDescent="0.15">
      <c r="A273" s="1554"/>
      <c r="B273" s="1555" t="str">
        <f>+'3_All Propertoes（#9）'!B222&amp;'3_All Propertoes（#9）'!C222</f>
        <v>Rs-T-087PRIME URBAN Kinshicho</v>
      </c>
      <c r="C273" s="1555" t="str">
        <f>+'3_All Propertoes（#9）'!B222</f>
        <v>Rs-T-087</v>
      </c>
      <c r="D273" s="1570"/>
      <c r="E273" s="1557"/>
      <c r="G273" s="1561"/>
      <c r="H273" s="1562"/>
      <c r="I273" s="1562"/>
      <c r="J273" s="1562"/>
      <c r="K273" s="1562"/>
      <c r="L273" s="1563"/>
      <c r="M273" s="1563"/>
    </row>
    <row r="274" spans="1:13" s="1439" customFormat="1" x14ac:dyDescent="0.15">
      <c r="A274" s="1554"/>
      <c r="B274" s="1555" t="str">
        <f>+'3_All Propertoes（#9）'!B223&amp;'3_All Propertoes（#9）'!C223</f>
        <v>Rs-T-088PRIME URBAN Hirai</v>
      </c>
      <c r="C274" s="1555" t="str">
        <f>+'3_All Propertoes（#9）'!B223</f>
        <v>Rs-T-088</v>
      </c>
      <c r="D274" s="1570"/>
      <c r="E274" s="1557"/>
      <c r="G274" s="1561"/>
      <c r="H274" s="1562"/>
      <c r="I274" s="1562"/>
      <c r="J274" s="1562"/>
      <c r="K274" s="1562"/>
      <c r="L274" s="1563"/>
      <c r="M274" s="1563"/>
    </row>
    <row r="275" spans="1:13" s="1439" customFormat="1" x14ac:dyDescent="0.15">
      <c r="A275" s="1554"/>
      <c r="B275" s="1555" t="str">
        <f>+'3_All Propertoes（#9）'!B224&amp;'3_All Propertoes（#9）'!C224</f>
        <v>Rs-T-089PRIME URBAN Kasai</v>
      </c>
      <c r="C275" s="1555" t="str">
        <f>+'3_All Propertoes（#9）'!B224</f>
        <v>Rs-T-089</v>
      </c>
      <c r="D275" s="1570"/>
      <c r="E275" s="1557"/>
      <c r="G275" s="1561"/>
      <c r="H275" s="1562"/>
      <c r="I275" s="1562"/>
      <c r="J275" s="1562"/>
      <c r="K275" s="1562"/>
      <c r="L275" s="1563"/>
      <c r="M275" s="1563"/>
    </row>
    <row r="276" spans="1:13" s="1439" customFormat="1" x14ac:dyDescent="0.15">
      <c r="A276" s="1554"/>
      <c r="B276" s="1555" t="str">
        <f>+'3_All Propertoes（#9）'!B225&amp;'3_All Propertoes（#9）'!C225</f>
        <v>Rs-T-090PRIME URBAN Kasai II</v>
      </c>
      <c r="C276" s="1555" t="str">
        <f>+'3_All Propertoes（#9）'!B225</f>
        <v>Rs-T-090</v>
      </c>
      <c r="D276" s="1570"/>
      <c r="E276" s="1557"/>
      <c r="G276" s="1561"/>
      <c r="H276" s="1562"/>
      <c r="I276" s="1562"/>
      <c r="J276" s="1562"/>
      <c r="K276" s="1562"/>
      <c r="L276" s="1563"/>
      <c r="M276" s="1563"/>
    </row>
    <row r="277" spans="1:13" s="1439" customFormat="1" x14ac:dyDescent="0.15">
      <c r="A277" s="1554"/>
      <c r="B277" s="1555" t="str">
        <f>+'3_All Propertoes（#9）'!B226&amp;'3_All Propertoes（#9）'!C226</f>
        <v>Rs-T-091PRIME URBAN Kasai East</v>
      </c>
      <c r="C277" s="1555" t="str">
        <f>+'3_All Propertoes（#9）'!B226</f>
        <v>Rs-T-091</v>
      </c>
      <c r="D277" s="1570"/>
      <c r="E277" s="1557"/>
      <c r="G277" s="1561"/>
      <c r="H277" s="1562"/>
      <c r="I277" s="1562"/>
      <c r="J277" s="1562"/>
      <c r="K277" s="1562"/>
      <c r="L277" s="1563"/>
      <c r="M277" s="1563"/>
    </row>
    <row r="278" spans="1:13" s="1439" customFormat="1" x14ac:dyDescent="0.15">
      <c r="A278" s="1554"/>
      <c r="B278" s="1555" t="str">
        <f>+'3_All Propertoes（#9）'!B227&amp;'3_All Propertoes（#9）'!C227</f>
        <v>Rs-T-093PRIME URBAN Itabashi Kuyakushomae</v>
      </c>
      <c r="C278" s="1555" t="str">
        <f>+'3_All Propertoes（#9）'!B227</f>
        <v>Rs-T-093</v>
      </c>
      <c r="D278" s="1570"/>
      <c r="E278" s="1557"/>
      <c r="G278" s="1561"/>
      <c r="H278" s="1562"/>
      <c r="I278" s="1562"/>
      <c r="J278" s="1562"/>
      <c r="K278" s="1562"/>
      <c r="L278" s="1563"/>
      <c r="M278" s="1563"/>
    </row>
    <row r="279" spans="1:13" s="1439" customFormat="1" x14ac:dyDescent="0.15">
      <c r="A279" s="1554"/>
      <c r="B279" s="1555" t="str">
        <f>+'3_All Propertoes（#9）'!B228&amp;'3_All Propertoes（#9）'!C228</f>
        <v>Rs-T-094PRIME URBAN Asakusa</v>
      </c>
      <c r="C279" s="1555" t="str">
        <f>+'3_All Propertoes（#9）'!B228</f>
        <v>Rs-T-094</v>
      </c>
      <c r="D279" s="1570"/>
      <c r="E279" s="1557"/>
      <c r="G279" s="1561"/>
      <c r="H279" s="1562"/>
      <c r="I279" s="1562"/>
      <c r="J279" s="1562"/>
      <c r="K279" s="1562"/>
      <c r="L279" s="1563"/>
      <c r="M279" s="1563"/>
    </row>
    <row r="280" spans="1:13" s="1439" customFormat="1" x14ac:dyDescent="0.15">
      <c r="A280" s="1554"/>
      <c r="B280" s="1555" t="str">
        <f>+'3_All Propertoes（#9）'!B229&amp;'3_All Propertoes（#9）'!C229</f>
        <v>Rs-T-095PRIME URBAN Machiya South Court</v>
      </c>
      <c r="C280" s="1555" t="str">
        <f>+'3_All Propertoes（#9）'!B229</f>
        <v>Rs-T-095</v>
      </c>
      <c r="D280" s="1570"/>
      <c r="E280" s="1557"/>
      <c r="G280" s="1561"/>
      <c r="H280" s="1562"/>
      <c r="I280" s="1562"/>
      <c r="J280" s="1562"/>
      <c r="K280" s="1562"/>
      <c r="L280" s="1563"/>
      <c r="M280" s="1563"/>
    </row>
    <row r="281" spans="1:13" s="1439" customFormat="1" x14ac:dyDescent="0.15">
      <c r="A281" s="1554"/>
      <c r="B281" s="1555" t="str">
        <f>+'3_All Propertoes（#9）'!B230&amp;'3_All Propertoes（#9）'!C230</f>
        <v xml:space="preserve">Rs-T-096PRIME URBAN Musashi Koganei </v>
      </c>
      <c r="C281" s="1555" t="str">
        <f>+'3_All Propertoes（#9）'!B230</f>
        <v>Rs-T-096</v>
      </c>
      <c r="D281" s="1570"/>
      <c r="E281" s="1557"/>
      <c r="G281" s="1561"/>
      <c r="H281" s="1562"/>
      <c r="I281" s="1562"/>
      <c r="J281" s="1562"/>
      <c r="K281" s="1562"/>
      <c r="L281" s="1563"/>
      <c r="M281" s="1563"/>
    </row>
    <row r="282" spans="1:13" s="1439" customFormat="1" x14ac:dyDescent="0.15">
      <c r="A282" s="1554"/>
      <c r="B282" s="1555" t="str">
        <f>+'3_All Propertoes（#9）'!B231&amp;'3_All Propertoes（#9）'!C231</f>
        <v xml:space="preserve">Rs-T-097PRIME URBAN Musashino Hills </v>
      </c>
      <c r="C282" s="1555" t="str">
        <f>+'3_All Propertoes（#9）'!B231</f>
        <v>Rs-T-097</v>
      </c>
      <c r="D282" s="1570"/>
      <c r="E282" s="1557"/>
      <c r="G282" s="1561"/>
      <c r="H282" s="1562"/>
      <c r="I282" s="1562"/>
      <c r="J282" s="1562"/>
      <c r="K282" s="1562"/>
      <c r="L282" s="1563"/>
      <c r="M282" s="1563"/>
    </row>
    <row r="283" spans="1:13" s="1439" customFormat="1" x14ac:dyDescent="0.15">
      <c r="A283" s="1554"/>
      <c r="B283" s="1555" t="str">
        <f>+'3_All Propertoes（#9）'!B232&amp;'3_All Propertoes（#9）'!C232</f>
        <v>Rs-T-098PRIME URBAN Koganei Honcho</v>
      </c>
      <c r="C283" s="1555" t="str">
        <f>+'3_All Propertoes（#9）'!B232</f>
        <v>Rs-T-098</v>
      </c>
      <c r="D283" s="1570"/>
      <c r="E283" s="1557"/>
      <c r="G283" s="1561"/>
      <c r="H283" s="1562"/>
      <c r="I283" s="1562"/>
      <c r="J283" s="1562"/>
      <c r="K283" s="1562"/>
      <c r="L283" s="1563"/>
      <c r="M283" s="1563"/>
    </row>
    <row r="284" spans="1:13" s="1439" customFormat="1" x14ac:dyDescent="0.15">
      <c r="A284" s="1554"/>
      <c r="B284" s="1555" t="str">
        <f>+'3_All Propertoes（#9）'!B233&amp;'3_All Propertoes（#9）'!C233</f>
        <v>Rs-T-099PRIME URBAN Kumegawa</v>
      </c>
      <c r="C284" s="1555" t="str">
        <f>+'3_All Propertoes（#9）'!B233</f>
        <v>Rs-T-099</v>
      </c>
      <c r="D284" s="1570"/>
      <c r="E284" s="1557"/>
      <c r="G284" s="1561"/>
      <c r="H284" s="1562"/>
      <c r="I284" s="1562"/>
      <c r="J284" s="1562"/>
      <c r="K284" s="1562"/>
      <c r="L284" s="1563"/>
      <c r="M284" s="1563"/>
    </row>
    <row r="285" spans="1:13" s="1439" customFormat="1" x14ac:dyDescent="0.15">
      <c r="A285" s="1554"/>
      <c r="B285" s="1555" t="str">
        <f>+'3_All Propertoes（#9）'!B234&amp;'3_All Propertoes（#9）'!C234</f>
        <v>Rs-T-100PRIME URBAN Musashi Kosugi comodo</v>
      </c>
      <c r="C285" s="1555" t="str">
        <f>+'3_All Propertoes（#9）'!B234</f>
        <v>Rs-T-100</v>
      </c>
      <c r="D285" s="1570"/>
      <c r="E285" s="1557"/>
      <c r="G285" s="1561"/>
      <c r="H285" s="1562"/>
      <c r="I285" s="1562"/>
      <c r="J285" s="1562"/>
      <c r="K285" s="1562"/>
      <c r="L285" s="1563"/>
      <c r="M285" s="1563"/>
    </row>
    <row r="286" spans="1:13" s="1439" customFormat="1" x14ac:dyDescent="0.15">
      <c r="A286" s="1554"/>
      <c r="B286" s="1555" t="str">
        <f>+'3_All Propertoes（#9）'!B235&amp;'3_All Propertoes（#9）'!C235</f>
        <v>Rs-T-101PRIME URBAN Kawasaki</v>
      </c>
      <c r="C286" s="1555" t="str">
        <f>+'3_All Propertoes（#9）'!B235</f>
        <v>Rs-T-101</v>
      </c>
      <c r="D286" s="1570"/>
      <c r="E286" s="1557"/>
      <c r="G286" s="1561"/>
      <c r="H286" s="1562"/>
      <c r="I286" s="1562"/>
      <c r="J286" s="1562"/>
      <c r="K286" s="1562"/>
      <c r="L286" s="1563"/>
      <c r="M286" s="1563"/>
    </row>
    <row r="287" spans="1:13" s="1439" customFormat="1" x14ac:dyDescent="0.15">
      <c r="A287" s="1554"/>
      <c r="B287" s="1555" t="str">
        <f>+'3_All Propertoes（#9）'!B236&amp;'3_All Propertoes（#9）'!C236</f>
        <v>Rs-T-102PRIME URBAN Shinyurigaoka</v>
      </c>
      <c r="C287" s="1555" t="str">
        <f>+'3_All Propertoes（#9）'!B236</f>
        <v>Rs-T-102</v>
      </c>
      <c r="D287" s="1570"/>
      <c r="E287" s="1557"/>
      <c r="G287" s="1561"/>
      <c r="H287" s="1562"/>
      <c r="I287" s="1562"/>
      <c r="J287" s="1562"/>
      <c r="K287" s="1562"/>
      <c r="L287" s="1563"/>
      <c r="M287" s="1563"/>
    </row>
    <row r="288" spans="1:13" s="1439" customFormat="1" x14ac:dyDescent="0.15">
      <c r="A288" s="1554"/>
      <c r="B288" s="1555" t="str">
        <f>+'3_All Propertoes（#9）'!B237&amp;'3_All Propertoes（#9）'!C237</f>
        <v>Rs-T-103PRIME URBAN Tsurumi Teraya</v>
      </c>
      <c r="C288" s="1555" t="str">
        <f>+'3_All Propertoes（#9）'!B237</f>
        <v>Rs-T-103</v>
      </c>
      <c r="D288" s="1570"/>
      <c r="E288" s="1557"/>
      <c r="G288" s="1561"/>
      <c r="H288" s="1562"/>
      <c r="I288" s="1562"/>
      <c r="J288" s="1562"/>
      <c r="K288" s="1562"/>
      <c r="L288" s="1563"/>
      <c r="M288" s="1563"/>
    </row>
    <row r="289" spans="1:13" s="1439" customFormat="1" x14ac:dyDescent="0.15">
      <c r="A289" s="1554"/>
      <c r="B289" s="1555" t="str">
        <f>+'3_All Propertoes（#9）'!B238&amp;'3_All Propertoes（#9）'!C238</f>
        <v>Rs-T-105PRIME URBAN Urayasu</v>
      </c>
      <c r="C289" s="1555" t="str">
        <f>+'3_All Propertoes（#9）'!B238</f>
        <v>Rs-T-105</v>
      </c>
      <c r="D289" s="1570"/>
      <c r="E289" s="1557"/>
      <c r="G289" s="1561"/>
      <c r="H289" s="1562"/>
      <c r="I289" s="1562"/>
      <c r="J289" s="1562"/>
      <c r="K289" s="1562"/>
      <c r="L289" s="1563"/>
      <c r="M289" s="1563"/>
    </row>
    <row r="290" spans="1:13" s="1439" customFormat="1" x14ac:dyDescent="0.15">
      <c r="A290" s="1554"/>
      <c r="B290" s="1555" t="str">
        <f>+'3_All Propertoes（#9）'!B239&amp;'3_All Propertoes（#9）'!C239</f>
        <v>Rs-T-106PRIME URBAN Gyotoku I</v>
      </c>
      <c r="C290" s="1555" t="str">
        <f>+'3_All Propertoes（#9）'!B239</f>
        <v>Rs-T-106</v>
      </c>
      <c r="D290" s="1570"/>
      <c r="E290" s="1557"/>
      <c r="G290" s="1561"/>
      <c r="H290" s="1562"/>
      <c r="I290" s="1562"/>
      <c r="J290" s="1562"/>
      <c r="K290" s="1562"/>
      <c r="L290" s="1563"/>
      <c r="M290" s="1563"/>
    </row>
    <row r="291" spans="1:13" s="1439" customFormat="1" x14ac:dyDescent="0.15">
      <c r="A291" s="1554"/>
      <c r="B291" s="1555" t="str">
        <f>+'3_All Propertoes（#9）'!B240&amp;'3_All Propertoes（#9）'!C240</f>
        <v>Rs-T-107PRIME URBAN Gyotoku II</v>
      </c>
      <c r="C291" s="1555" t="str">
        <f>+'3_All Propertoes（#9）'!B240</f>
        <v>Rs-T-107</v>
      </c>
      <c r="D291" s="1570"/>
      <c r="E291" s="1557"/>
      <c r="G291" s="1561"/>
      <c r="H291" s="1562"/>
      <c r="I291" s="1562"/>
      <c r="J291" s="1562"/>
      <c r="K291" s="1562"/>
      <c r="L291" s="1563"/>
      <c r="M291" s="1563"/>
    </row>
    <row r="292" spans="1:13" s="1439" customFormat="1" x14ac:dyDescent="0.15">
      <c r="A292" s="1554"/>
      <c r="B292" s="1555" t="str">
        <f>+'3_All Propertoes（#9）'!B241&amp;'3_All Propertoes（#9）'!C241</f>
        <v>Rs-T-108PRIME URBAN Gyotoku Ekimae</v>
      </c>
      <c r="C292" s="1555" t="str">
        <f>+'3_All Propertoes（#9）'!B241</f>
        <v>Rs-T-108</v>
      </c>
      <c r="D292" s="1570"/>
      <c r="E292" s="1557"/>
      <c r="G292" s="1561"/>
      <c r="H292" s="1562"/>
      <c r="I292" s="1562"/>
      <c r="J292" s="1562"/>
      <c r="K292" s="1562"/>
      <c r="L292" s="1563"/>
      <c r="M292" s="1563"/>
    </row>
    <row r="293" spans="1:13" s="1439" customFormat="1" x14ac:dyDescent="0.15">
      <c r="A293" s="1554"/>
      <c r="B293" s="1555" t="str">
        <f>+'3_All Propertoes（#9）'!B242&amp;'3_All Propertoes（#9）'!C242</f>
        <v>Rs-T-109PRIME URBAN Gyotoku Ekimae II</v>
      </c>
      <c r="C293" s="1555" t="str">
        <f>+'3_All Propertoes（#9）'!B242</f>
        <v>Rs-T-109</v>
      </c>
      <c r="D293" s="1570"/>
      <c r="E293" s="1557"/>
      <c r="G293" s="1561"/>
      <c r="H293" s="1562"/>
      <c r="I293" s="1562"/>
      <c r="J293" s="1562"/>
      <c r="K293" s="1562"/>
      <c r="L293" s="1563"/>
      <c r="M293" s="1563"/>
    </row>
    <row r="294" spans="1:13" s="1439" customFormat="1" x14ac:dyDescent="0.15">
      <c r="A294" s="1554"/>
      <c r="B294" s="1555" t="str">
        <f>+'3_All Propertoes（#9）'!B243&amp;'3_All Propertoes（#9）'!C243</f>
        <v>Rs-T-110PRIME URBAN Gyotoku III</v>
      </c>
      <c r="C294" s="1555" t="str">
        <f>+'3_All Propertoes（#9）'!B243</f>
        <v>Rs-T-110</v>
      </c>
      <c r="D294" s="1570"/>
      <c r="E294" s="1557"/>
      <c r="G294" s="1561"/>
      <c r="H294" s="1562"/>
      <c r="I294" s="1562"/>
      <c r="J294" s="1562"/>
      <c r="K294" s="1562"/>
      <c r="L294" s="1563"/>
      <c r="M294" s="1563"/>
    </row>
    <row r="295" spans="1:13" s="1439" customFormat="1" x14ac:dyDescent="0.15">
      <c r="A295" s="1554"/>
      <c r="B295" s="1555" t="str">
        <f>+'3_All Propertoes（#9）'!B244&amp;'3_All Propertoes（#9）'!C244</f>
        <v>Rs-T-111PRIME URBAN Nishi Funabashi</v>
      </c>
      <c r="C295" s="1555" t="str">
        <f>+'3_All Propertoes（#9）'!B244</f>
        <v>Rs-T-111</v>
      </c>
      <c r="D295" s="1570"/>
      <c r="E295" s="1557"/>
      <c r="G295" s="1561"/>
      <c r="H295" s="1562"/>
      <c r="I295" s="1562"/>
      <c r="J295" s="1562"/>
      <c r="K295" s="1562"/>
      <c r="L295" s="1563"/>
      <c r="M295" s="1563"/>
    </row>
    <row r="296" spans="1:13" s="1439" customFormat="1" x14ac:dyDescent="0.15">
      <c r="A296" s="1554"/>
      <c r="B296" s="1555" t="str">
        <f>+'3_All Propertoes（#9）'!B245&amp;'3_All Propertoes（#9）'!C245</f>
        <v>Rs-T-112PRIME URBAN Kawaguchi</v>
      </c>
      <c r="C296" s="1555" t="str">
        <f>+'3_All Propertoes（#9）'!B245</f>
        <v>Rs-T-112</v>
      </c>
      <c r="D296" s="1570"/>
      <c r="E296" s="1557"/>
      <c r="G296" s="1561"/>
      <c r="H296" s="1562"/>
      <c r="I296" s="1562"/>
      <c r="J296" s="1562"/>
      <c r="K296" s="1562"/>
      <c r="L296" s="1563"/>
      <c r="M296" s="1563"/>
    </row>
    <row r="297" spans="1:13" s="1439" customFormat="1" x14ac:dyDescent="0.15">
      <c r="A297" s="1554"/>
      <c r="B297" s="1555" t="str">
        <f>+'3_All Propertoes（#9）'!B246&amp;'3_All Propertoes（#9）'!C246</f>
        <v>Rs-T-113PROUD FLAT Hatchobori</v>
      </c>
      <c r="C297" s="1555" t="str">
        <f>+'3_All Propertoes（#9）'!B246</f>
        <v>Rs-T-113</v>
      </c>
      <c r="D297" s="1570"/>
      <c r="E297" s="1557"/>
      <c r="G297" s="1561"/>
      <c r="H297" s="1562"/>
      <c r="I297" s="1562"/>
      <c r="J297" s="1562"/>
      <c r="K297" s="1562"/>
      <c r="L297" s="1563"/>
      <c r="M297" s="1563"/>
    </row>
    <row r="298" spans="1:13" s="1439" customFormat="1" x14ac:dyDescent="0.15">
      <c r="A298" s="1554"/>
      <c r="B298" s="1555" t="str">
        <f>+'3_All Propertoes（#9）'!B247&amp;'3_All Propertoes（#9）'!C247</f>
        <v>Rs-T-114PROUD FLAT Itabashi Honcho</v>
      </c>
      <c r="C298" s="1555" t="str">
        <f>+'3_All Propertoes（#9）'!B247</f>
        <v>Rs-T-114</v>
      </c>
      <c r="D298" s="1570"/>
      <c r="E298" s="1557"/>
      <c r="G298" s="1561"/>
      <c r="H298" s="1562"/>
      <c r="I298" s="1562"/>
      <c r="J298" s="1562"/>
      <c r="K298" s="1562"/>
      <c r="L298" s="1563"/>
      <c r="M298" s="1563"/>
    </row>
    <row r="299" spans="1:13" s="1439" customFormat="1" x14ac:dyDescent="0.15">
      <c r="A299" s="1554"/>
      <c r="B299" s="1555" t="str">
        <f>+'3_All Propertoes（#9）'!B248&amp;'3_All Propertoes（#9）'!C248</f>
        <v>Rs-T-115PRIME URBAN Meguro Mita</v>
      </c>
      <c r="C299" s="1555" t="str">
        <f>+'3_All Propertoes（#9）'!B248</f>
        <v>Rs-T-115</v>
      </c>
      <c r="D299" s="1570"/>
      <c r="E299" s="1557"/>
      <c r="G299" s="1561"/>
      <c r="H299" s="1562"/>
      <c r="I299" s="1562"/>
      <c r="J299" s="1562"/>
      <c r="K299" s="1562"/>
      <c r="L299" s="1563"/>
      <c r="M299" s="1563"/>
    </row>
    <row r="300" spans="1:13" s="1439" customFormat="1" x14ac:dyDescent="0.15">
      <c r="A300" s="1554"/>
      <c r="B300" s="1555" t="str">
        <f>+'3_All Propertoes（#9）'!B249&amp;'3_All Propertoes（#9）'!C249</f>
        <v>Rs-T-116Fukasawa House Towers H&amp;I</v>
      </c>
      <c r="C300" s="1555" t="str">
        <f>+'3_All Propertoes（#9）'!B249</f>
        <v>Rs-T-116</v>
      </c>
      <c r="D300" s="1570"/>
      <c r="E300" s="1557"/>
      <c r="G300" s="1561"/>
      <c r="H300" s="1562"/>
      <c r="I300" s="1562"/>
      <c r="J300" s="1562"/>
      <c r="K300" s="1562"/>
      <c r="L300" s="1563"/>
      <c r="M300" s="1563"/>
    </row>
    <row r="301" spans="1:13" s="1439" customFormat="1" x14ac:dyDescent="0.15">
      <c r="A301" s="1554"/>
      <c r="B301" s="1555" t="str">
        <f>+'3_All Propertoes（#9）'!B250&amp;'3_All Propertoes（#9）'!C250</f>
        <v>Rs-T-117PRIME URBAN Toyosu</v>
      </c>
      <c r="C301" s="1555" t="str">
        <f>+'3_All Propertoes（#9）'!B250</f>
        <v>Rs-T-117</v>
      </c>
      <c r="D301" s="1570"/>
      <c r="E301" s="1557"/>
      <c r="G301" s="1561"/>
      <c r="H301" s="1562"/>
      <c r="I301" s="1562"/>
      <c r="J301" s="1562"/>
      <c r="K301" s="1562"/>
      <c r="L301" s="1563"/>
      <c r="M301" s="1563"/>
    </row>
    <row r="302" spans="1:13" s="1439" customFormat="1" x14ac:dyDescent="0.15">
      <c r="A302" s="1554"/>
      <c r="B302" s="1555" t="str">
        <f>+'3_All Propertoes（#9）'!B251&amp;'3_All Propertoes（#9）'!C251</f>
        <v>Rs-T-118PRIME URBAN Nihonbashi Kayabacho</v>
      </c>
      <c r="C302" s="1555" t="str">
        <f>+'3_All Propertoes（#9）'!B251</f>
        <v>Rs-T-118</v>
      </c>
      <c r="D302" s="1570"/>
      <c r="E302" s="1557"/>
      <c r="G302" s="1561"/>
      <c r="H302" s="1562"/>
      <c r="I302" s="1562"/>
      <c r="J302" s="1562"/>
      <c r="K302" s="1562"/>
      <c r="L302" s="1563"/>
      <c r="M302" s="1563"/>
    </row>
    <row r="303" spans="1:13" s="1439" customFormat="1" x14ac:dyDescent="0.15">
      <c r="A303" s="1554"/>
      <c r="B303" s="1555" t="str">
        <f>+'3_All Propertoes（#9）'!B252&amp;'3_All Propertoes（#9）'!C252</f>
        <v>Rs-T-119PRIME URBAN Yoga II</v>
      </c>
      <c r="C303" s="1555" t="str">
        <f>+'3_All Propertoes（#9）'!B252</f>
        <v>Rs-T-119</v>
      </c>
      <c r="D303" s="1570"/>
      <c r="E303" s="1557"/>
      <c r="G303" s="1561"/>
      <c r="H303" s="1562"/>
      <c r="I303" s="1562"/>
      <c r="J303" s="1562"/>
      <c r="K303" s="1562"/>
      <c r="L303" s="1563"/>
      <c r="M303" s="1563"/>
    </row>
    <row r="304" spans="1:13" s="1439" customFormat="1" x14ac:dyDescent="0.15">
      <c r="A304" s="1554"/>
      <c r="B304" s="1555" t="str">
        <f>+'3_All Propertoes（#9）'!B253&amp;'3_All Propertoes（#9）'!C253</f>
        <v>Rs-T-120PRIME URBAN Musashi Koganei II</v>
      </c>
      <c r="C304" s="1555" t="str">
        <f>+'3_All Propertoes（#9）'!B253</f>
        <v>Rs-T-120</v>
      </c>
      <c r="D304" s="1570"/>
      <c r="E304" s="1557"/>
      <c r="G304" s="1561"/>
      <c r="H304" s="1562"/>
      <c r="I304" s="1562"/>
      <c r="J304" s="1562"/>
      <c r="K304" s="1562"/>
      <c r="L304" s="1563"/>
      <c r="M304" s="1563"/>
    </row>
    <row r="305" spans="1:13" s="1439" customFormat="1" x14ac:dyDescent="0.15">
      <c r="A305" s="1554"/>
      <c r="B305" s="1555" t="str">
        <f>+'3_All Propertoes（#9）'!B254&amp;'3_All Propertoes（#9）'!C254</f>
        <v xml:space="preserve">Rs-T-121PRIME URBAN Gakugei daigaku parkfront </v>
      </c>
      <c r="C305" s="1555" t="str">
        <f>+'3_All Propertoes（#9）'!B254</f>
        <v>Rs-T-121</v>
      </c>
      <c r="D305" s="1570"/>
      <c r="E305" s="1557"/>
      <c r="G305" s="1561"/>
      <c r="H305" s="1562"/>
      <c r="I305" s="1562"/>
      <c r="J305" s="1562"/>
      <c r="K305" s="1562"/>
      <c r="L305" s="1563"/>
      <c r="M305" s="1563"/>
    </row>
    <row r="306" spans="1:13" s="1439" customFormat="1" x14ac:dyDescent="0.15">
      <c r="A306" s="1554"/>
      <c r="B306" s="1555" t="str">
        <f>+'3_All Propertoes（#9）'!B255&amp;'3_All Propertoes（#9）'!C255</f>
        <v>Rs-T-122PROUD FLAT Omori Ⅲ</v>
      </c>
      <c r="C306" s="1555" t="str">
        <f>+'3_All Propertoes（#9）'!B255</f>
        <v>Rs-T-122</v>
      </c>
      <c r="D306" s="1570"/>
      <c r="E306" s="1557"/>
      <c r="G306" s="1561"/>
      <c r="H306" s="1562"/>
      <c r="I306" s="1562"/>
      <c r="J306" s="1562"/>
      <c r="K306" s="1562"/>
      <c r="L306" s="1563"/>
      <c r="M306" s="1563"/>
    </row>
    <row r="307" spans="1:13" s="1439" customFormat="1" x14ac:dyDescent="0.15">
      <c r="A307" s="1554"/>
      <c r="B307" s="1555" t="str">
        <f>+'3_All Propertoes（#9）'!B256&amp;'3_All Propertoes（#9）'!C256</f>
        <v>Rs-T-123PROUD FLAT Kinshicho</v>
      </c>
      <c r="C307" s="1555" t="str">
        <f>+'3_All Propertoes（#9）'!B256</f>
        <v>Rs-T-123</v>
      </c>
      <c r="D307" s="1570"/>
      <c r="E307" s="1557"/>
      <c r="G307" s="1561"/>
      <c r="H307" s="1562"/>
      <c r="I307" s="1562"/>
      <c r="J307" s="1562"/>
      <c r="K307" s="1562"/>
      <c r="L307" s="1563"/>
      <c r="M307" s="1563"/>
    </row>
    <row r="308" spans="1:13" s="1439" customFormat="1" x14ac:dyDescent="0.15">
      <c r="A308" s="1554"/>
      <c r="B308" s="1555" t="str">
        <f>+'3_All Propertoes（#9）'!B257&amp;'3_All Propertoes（#9）'!C257</f>
        <v>Rs-T-124PROUD FLAT SangenjayaⅡ</v>
      </c>
      <c r="C308" s="1555" t="str">
        <f>+'3_All Propertoes（#9）'!B257</f>
        <v>Rs-T-124</v>
      </c>
      <c r="D308" s="1570"/>
      <c r="E308" s="1557"/>
      <c r="G308" s="1561"/>
      <c r="H308" s="1562"/>
      <c r="I308" s="1562"/>
      <c r="J308" s="1562"/>
      <c r="K308" s="1562"/>
      <c r="L308" s="1563"/>
      <c r="M308" s="1563"/>
    </row>
    <row r="309" spans="1:13" s="1439" customFormat="1" x14ac:dyDescent="0.15">
      <c r="A309" s="1554"/>
      <c r="B309" s="1555" t="str">
        <f>+'3_All Propertoes（#9）'!B258&amp;'3_All Propertoes（#9）'!C258</f>
        <v>Rs-T-125PROUD FLAT Soto kanda</v>
      </c>
      <c r="C309" s="1555" t="str">
        <f>+'3_All Propertoes（#9）'!B258</f>
        <v>Rs-T-125</v>
      </c>
      <c r="D309" s="1570"/>
      <c r="E309" s="1557"/>
      <c r="G309" s="1561"/>
      <c r="H309" s="1562"/>
      <c r="I309" s="1562"/>
      <c r="J309" s="1562"/>
      <c r="K309" s="1562"/>
      <c r="L309" s="1563"/>
      <c r="M309" s="1563"/>
    </row>
    <row r="310" spans="1:13" s="1439" customFormat="1" x14ac:dyDescent="0.15">
      <c r="A310" s="1554"/>
      <c r="B310" s="1555" t="str">
        <f>+'3_All Propertoes（#9）'!B259&amp;'3_All Propertoes（#9）'!C259</f>
        <v>Rs-T-126PROUD FLAT Noborito</v>
      </c>
      <c r="C310" s="1555" t="str">
        <f>+'3_All Propertoes（#9）'!B259</f>
        <v>Rs-T-126</v>
      </c>
      <c r="D310" s="1570"/>
      <c r="E310" s="1557"/>
      <c r="G310" s="1561"/>
      <c r="H310" s="1562"/>
      <c r="I310" s="1562"/>
      <c r="J310" s="1562"/>
      <c r="K310" s="1562"/>
      <c r="L310" s="1563"/>
      <c r="M310" s="1563"/>
    </row>
    <row r="311" spans="1:13" s="1439" customFormat="1" x14ac:dyDescent="0.15">
      <c r="A311" s="1554"/>
      <c r="B311" s="1555" t="str">
        <f>+'3_All Propertoes（#9）'!B260&amp;'3_All Propertoes（#9）'!C260</f>
        <v>Rs-T-127PROUD FLAT Yoyogi Hachiman</v>
      </c>
      <c r="C311" s="1555" t="str">
        <f>+'3_All Propertoes（#9）'!B260</f>
        <v>Rs-T-127</v>
      </c>
      <c r="D311" s="1570"/>
      <c r="E311" s="1557"/>
      <c r="G311" s="1561"/>
      <c r="H311" s="1562"/>
      <c r="I311" s="1562"/>
      <c r="J311" s="1562"/>
      <c r="K311" s="1562"/>
      <c r="L311" s="1563"/>
      <c r="M311" s="1563"/>
    </row>
    <row r="312" spans="1:13" s="1439" customFormat="1" x14ac:dyDescent="0.15">
      <c r="A312" s="1554"/>
      <c r="B312" s="1555" t="str">
        <f>+'3_All Propertoes（#9）'!B261&amp;'3_All Propertoes（#9）'!C261</f>
        <v>Rs-T-128PROUD FLAT Nakaochiai</v>
      </c>
      <c r="C312" s="1555" t="str">
        <f>+'3_All Propertoes（#9）'!B261</f>
        <v>Rs-T-128</v>
      </c>
      <c r="D312" s="1570"/>
      <c r="E312" s="1557"/>
      <c r="G312" s="1561"/>
      <c r="H312" s="1562"/>
      <c r="I312" s="1562"/>
      <c r="J312" s="1562"/>
      <c r="K312" s="1562"/>
      <c r="L312" s="1563"/>
      <c r="M312" s="1563"/>
    </row>
    <row r="313" spans="1:13" s="1439" customFormat="1" x14ac:dyDescent="0.15">
      <c r="A313" s="1554"/>
      <c r="B313" s="1555" t="str">
        <f>+'3_All Propertoes（#9）'!B262&amp;'3_All Propertoes（#9）'!C262</f>
        <v>Rs-T-129PROUD FLAT Shibuya Tomigaya</v>
      </c>
      <c r="C313" s="1555" t="str">
        <f>+'3_All Propertoes（#9）'!B262</f>
        <v>Rs-T-129</v>
      </c>
      <c r="D313" s="1570"/>
      <c r="E313" s="1557"/>
      <c r="G313" s="1561"/>
      <c r="H313" s="1562"/>
      <c r="I313" s="1562"/>
      <c r="J313" s="1562"/>
      <c r="K313" s="1562"/>
      <c r="L313" s="1563"/>
      <c r="M313" s="1563"/>
    </row>
    <row r="314" spans="1:13" s="1439" customFormat="1" x14ac:dyDescent="0.15">
      <c r="A314" s="1554"/>
      <c r="B314" s="1555" t="str">
        <f>+'3_All Propertoes（#9）'!B263&amp;'3_All Propertoes（#9）'!C263</f>
        <v>Rs-T-130PROUD FLAT Miyazakidai</v>
      </c>
      <c r="C314" s="1555" t="str">
        <f>+'3_All Propertoes（#9）'!B263</f>
        <v>Rs-T-130</v>
      </c>
      <c r="D314" s="1570"/>
      <c r="E314" s="1557"/>
      <c r="G314" s="1561"/>
      <c r="H314" s="1562"/>
      <c r="I314" s="1562"/>
      <c r="J314" s="1562"/>
      <c r="K314" s="1562"/>
      <c r="L314" s="1563"/>
      <c r="M314" s="1563"/>
    </row>
    <row r="315" spans="1:13" s="1439" customFormat="1" x14ac:dyDescent="0.15">
      <c r="A315" s="1554"/>
      <c r="B315" s="1555" t="str">
        <f>+'3_All Propertoes（#9）'!B264&amp;'3_All Propertoes（#9）'!C264</f>
        <v>Rs-T-131PROUD FLAT AsakusabashiⅢ</v>
      </c>
      <c r="C315" s="1555" t="str">
        <f>+'3_All Propertoes（#9）'!B264</f>
        <v>Rs-T-131</v>
      </c>
      <c r="D315" s="1570"/>
      <c r="E315" s="1557"/>
      <c r="G315" s="1561"/>
      <c r="H315" s="1562"/>
      <c r="I315" s="1562"/>
      <c r="J315" s="1562"/>
      <c r="K315" s="1562"/>
      <c r="L315" s="1563"/>
      <c r="M315" s="1563"/>
    </row>
    <row r="316" spans="1:13" s="1439" customFormat="1" x14ac:dyDescent="0.15">
      <c r="A316" s="1554"/>
      <c r="B316" s="1555" t="str">
        <f>+'3_All Propertoes（#9）'!B265&amp;'3_All Propertoes（#9）'!C265</f>
        <v>Rs-S-001PROUD FLAT Itsutsubashi</v>
      </c>
      <c r="C316" s="1555" t="str">
        <f>+'3_All Propertoes（#9）'!B265</f>
        <v>Rs-S-001</v>
      </c>
      <c r="D316" s="1570"/>
      <c r="E316" s="1557"/>
      <c r="G316" s="1561"/>
      <c r="H316" s="1562"/>
      <c r="I316" s="1562"/>
      <c r="J316" s="1562"/>
      <c r="K316" s="1562"/>
      <c r="L316" s="1563"/>
      <c r="M316" s="1563"/>
    </row>
    <row r="317" spans="1:13" s="1439" customFormat="1" x14ac:dyDescent="0.15">
      <c r="A317" s="1554"/>
      <c r="B317" s="1555" t="str">
        <f>+'3_All Propertoes（#9）'!B266&amp;'3_All Propertoes（#9）'!C266</f>
        <v>Rs-S-002PROUD FLAT Kawaramachi</v>
      </c>
      <c r="C317" s="1555" t="str">
        <f>+'3_All Propertoes（#9）'!B266</f>
        <v>Rs-S-002</v>
      </c>
      <c r="D317" s="1570"/>
      <c r="E317" s="1557"/>
      <c r="G317" s="1561"/>
      <c r="H317" s="1562"/>
      <c r="I317" s="1562"/>
      <c r="J317" s="1562"/>
      <c r="K317" s="1562"/>
      <c r="L317" s="1563"/>
      <c r="M317" s="1563"/>
    </row>
    <row r="318" spans="1:13" s="1439" customFormat="1" x14ac:dyDescent="0.15">
      <c r="A318" s="1554"/>
      <c r="B318" s="1555" t="str">
        <f>+'3_All Propertoes（#9）'!B267&amp;'3_All Propertoes（#9）'!C267</f>
        <v>Rs-S-003PROUD FLAT Shin Osaka</v>
      </c>
      <c r="C318" s="1555" t="str">
        <f>+'3_All Propertoes（#9）'!B267</f>
        <v>Rs-S-003</v>
      </c>
      <c r="D318" s="1570"/>
      <c r="E318" s="1557"/>
      <c r="G318" s="1561"/>
      <c r="H318" s="1562"/>
      <c r="I318" s="1562"/>
      <c r="J318" s="1562"/>
      <c r="K318" s="1562"/>
      <c r="L318" s="1563"/>
      <c r="M318" s="1563"/>
    </row>
    <row r="319" spans="1:13" s="1439" customFormat="1" x14ac:dyDescent="0.15">
      <c r="A319" s="1554"/>
      <c r="B319" s="1555" t="str">
        <f>+'3_All Propertoes（#9）'!B268&amp;'3_All Propertoes（#9）'!C268</f>
        <v>Rs-S-005PRIME URBAN Kita Juyo Jo</v>
      </c>
      <c r="C319" s="1555" t="str">
        <f>+'3_All Propertoes（#9）'!B268</f>
        <v>Rs-S-005</v>
      </c>
      <c r="D319" s="1570"/>
      <c r="E319" s="1557"/>
      <c r="G319" s="1561"/>
      <c r="H319" s="1562"/>
      <c r="I319" s="1562"/>
      <c r="J319" s="1562"/>
      <c r="K319" s="1562"/>
      <c r="L319" s="1563"/>
      <c r="M319" s="1563"/>
    </row>
    <row r="320" spans="1:13" s="1439" customFormat="1" x14ac:dyDescent="0.15">
      <c r="A320" s="1554"/>
      <c r="B320" s="1555" t="str">
        <f>+'3_All Propertoes（#9）'!B269&amp;'3_All Propertoes（#9）'!C269</f>
        <v>Rs-S-006PRIME URBAN Odori Koen I</v>
      </c>
      <c r="C320" s="1555" t="str">
        <f>+'3_All Propertoes（#9）'!B269</f>
        <v>Rs-S-006</v>
      </c>
      <c r="D320" s="1570"/>
      <c r="E320" s="1557"/>
      <c r="G320" s="1561"/>
      <c r="H320" s="1562"/>
      <c r="I320" s="1562"/>
      <c r="J320" s="1562"/>
      <c r="K320" s="1562"/>
      <c r="L320" s="1563"/>
      <c r="M320" s="1563"/>
    </row>
    <row r="321" spans="1:13" s="1439" customFormat="1" x14ac:dyDescent="0.15">
      <c r="A321" s="1554"/>
      <c r="B321" s="1555" t="str">
        <f>+'3_All Propertoes（#9）'!B270&amp;'3_All Propertoes（#9）'!C270</f>
        <v>Rs-S-007PRIME URBAN Odori Koen II</v>
      </c>
      <c r="C321" s="1555" t="str">
        <f>+'3_All Propertoes（#9）'!B270</f>
        <v>Rs-S-007</v>
      </c>
      <c r="D321" s="1570"/>
      <c r="E321" s="1557"/>
      <c r="G321" s="1561"/>
      <c r="H321" s="1562"/>
      <c r="I321" s="1562"/>
      <c r="J321" s="1562"/>
      <c r="K321" s="1562"/>
      <c r="L321" s="1563"/>
      <c r="M321" s="1563"/>
    </row>
    <row r="322" spans="1:13" s="1439" customFormat="1" x14ac:dyDescent="0.15">
      <c r="A322" s="1554"/>
      <c r="B322" s="1555" t="str">
        <f>+'3_All Propertoes（#9）'!B271&amp;'3_All Propertoes（#9）'!C271</f>
        <v>Rs-S-008PRIME URBAN Kita Juichi Jo</v>
      </c>
      <c r="C322" s="1555" t="str">
        <f>+'3_All Propertoes（#9）'!B271</f>
        <v>Rs-S-008</v>
      </c>
      <c r="D322" s="1570"/>
      <c r="E322" s="1557"/>
      <c r="G322" s="1561"/>
      <c r="H322" s="1562"/>
      <c r="I322" s="1562"/>
      <c r="J322" s="1562"/>
      <c r="K322" s="1562"/>
      <c r="L322" s="1563"/>
      <c r="M322" s="1563"/>
    </row>
    <row r="323" spans="1:13" s="1439" customFormat="1" x14ac:dyDescent="0.15">
      <c r="A323" s="1554"/>
      <c r="B323" s="1555" t="str">
        <f>+'3_All Propertoes（#9）'!B272&amp;'3_All Propertoes（#9）'!C272</f>
        <v>Rs-S-009PRIME URBAN Miyanosawa</v>
      </c>
      <c r="C323" s="1555" t="str">
        <f>+'3_All Propertoes（#9）'!B272</f>
        <v>Rs-S-009</v>
      </c>
      <c r="D323" s="1570"/>
      <c r="E323" s="1557"/>
      <c r="G323" s="1561"/>
      <c r="H323" s="1562"/>
      <c r="I323" s="1562"/>
      <c r="J323" s="1562"/>
      <c r="K323" s="1562"/>
      <c r="L323" s="1563"/>
      <c r="M323" s="1563"/>
    </row>
    <row r="324" spans="1:13" s="1586" customFormat="1" x14ac:dyDescent="0.15">
      <c r="A324" s="1584"/>
      <c r="B324" s="1555" t="str">
        <f>+'3_All Propertoes（#9）'!B273&amp;'3_All Propertoes（#9）'!C273</f>
        <v>Rs-S-010PRIME URBAN Odori Higashi</v>
      </c>
      <c r="C324" s="1555" t="str">
        <f>+'3_All Propertoes（#9）'!B273</f>
        <v>Rs-S-010</v>
      </c>
      <c r="D324" s="1570"/>
      <c r="E324" s="1585"/>
      <c r="G324" s="1587"/>
      <c r="H324" s="1588"/>
      <c r="I324" s="1588"/>
      <c r="J324" s="1588"/>
      <c r="K324" s="1588"/>
      <c r="L324" s="1589"/>
      <c r="M324" s="1589"/>
    </row>
    <row r="325" spans="1:13" s="1586" customFormat="1" x14ac:dyDescent="0.15">
      <c r="A325" s="1584"/>
      <c r="B325" s="1555" t="str">
        <f>+'3_All Propertoes（#9）'!B274&amp;'3_All Propertoes（#9）'!C274</f>
        <v>Rs-S-011PRIME URBAN Chiji Kokan</v>
      </c>
      <c r="C325" s="1555" t="str">
        <f>+'3_All Propertoes（#9）'!B274</f>
        <v>Rs-S-011</v>
      </c>
      <c r="D325" s="1570"/>
      <c r="E325" s="1585"/>
      <c r="G325" s="1587"/>
      <c r="H325" s="1588"/>
      <c r="I325" s="1588"/>
      <c r="J325" s="1588"/>
      <c r="K325" s="1588"/>
      <c r="L325" s="1589"/>
      <c r="M325" s="1589"/>
    </row>
    <row r="326" spans="1:13" s="1586" customFormat="1" x14ac:dyDescent="0.15">
      <c r="A326" s="1584"/>
      <c r="B326" s="1555" t="str">
        <f>+'3_All Propertoes（#9）'!B275&amp;'3_All Propertoes（#9）'!C275</f>
        <v>Rs-S-012PRIME URBAN Maruyama</v>
      </c>
      <c r="C326" s="1555" t="str">
        <f>+'3_All Propertoes（#9）'!B275</f>
        <v>Rs-S-012</v>
      </c>
      <c r="D326" s="1570"/>
      <c r="E326" s="1585"/>
      <c r="G326" s="1587"/>
      <c r="H326" s="1588"/>
      <c r="I326" s="1588"/>
      <c r="J326" s="1588"/>
      <c r="K326" s="1588"/>
      <c r="L326" s="1589"/>
      <c r="M326" s="1589"/>
    </row>
    <row r="327" spans="1:13" s="1586" customFormat="1" x14ac:dyDescent="0.15">
      <c r="A327" s="1584"/>
      <c r="B327" s="1555" t="str">
        <f>+'3_All Propertoes（#9）'!B276&amp;'3_All Propertoes（#9）'!C276</f>
        <v>Rs-S-013PRIME URBAN Kita Nijuyo Jo</v>
      </c>
      <c r="C327" s="1555" t="str">
        <f>+'3_All Propertoes（#9）'!B276</f>
        <v>Rs-S-013</v>
      </c>
      <c r="D327" s="1570"/>
      <c r="E327" s="1585"/>
      <c r="G327" s="1587"/>
      <c r="H327" s="1588"/>
      <c r="I327" s="1588"/>
      <c r="J327" s="1588"/>
      <c r="K327" s="1588"/>
      <c r="L327" s="1589"/>
      <c r="M327" s="1589"/>
    </row>
    <row r="328" spans="1:13" s="1439" customFormat="1" x14ac:dyDescent="0.15">
      <c r="B328" s="1555" t="str">
        <f>+'3_All Propertoes（#9）'!B277&amp;'3_All Propertoes（#9）'!C277</f>
        <v>Rs-S-014PRIME URBAN Sapporo Idaimae</v>
      </c>
      <c r="C328" s="1555" t="str">
        <f>+'3_All Propertoes（#9）'!B277</f>
        <v>Rs-S-014</v>
      </c>
      <c r="G328" s="1561"/>
      <c r="H328" s="1562"/>
      <c r="I328" s="1562"/>
      <c r="J328" s="1562"/>
      <c r="K328" s="1562"/>
      <c r="L328" s="1563"/>
      <c r="M328" s="1563"/>
    </row>
    <row r="329" spans="1:13" s="1439" customFormat="1" x14ac:dyDescent="0.15">
      <c r="B329" s="1555" t="str">
        <f>+'3_All Propertoes（#9）'!B278&amp;'3_All Propertoes（#9）'!C278</f>
        <v>Rs-S-015PRIME URBAN Sapporo Riverfront</v>
      </c>
      <c r="C329" s="1555" t="str">
        <f>+'3_All Propertoes（#9）'!B278</f>
        <v>Rs-S-015</v>
      </c>
      <c r="G329" s="1561"/>
      <c r="H329" s="1562"/>
      <c r="I329" s="1562"/>
      <c r="J329" s="1562"/>
      <c r="K329" s="1562"/>
      <c r="L329" s="1563"/>
      <c r="M329" s="1563"/>
    </row>
    <row r="330" spans="1:13" s="1439" customFormat="1" x14ac:dyDescent="0.15">
      <c r="B330" s="1555" t="str">
        <f>+'3_All Propertoes（#9）'!B279&amp;'3_All Propertoes（#9）'!C279</f>
        <v>Rs-S-016PRIME URBAN Kita Sanjo Dori</v>
      </c>
      <c r="C330" s="1555" t="str">
        <f>+'3_All Propertoes（#9）'!B279</f>
        <v>Rs-S-016</v>
      </c>
      <c r="G330" s="1561"/>
      <c r="H330" s="1562"/>
      <c r="I330" s="1562"/>
      <c r="J330" s="1562"/>
      <c r="K330" s="1562"/>
      <c r="L330" s="1563"/>
      <c r="M330" s="1563"/>
    </row>
    <row r="331" spans="1:13" s="1439" customFormat="1" x14ac:dyDescent="0.15">
      <c r="B331" s="1555" t="str">
        <f>+'3_All Propertoes（#9）'!B280&amp;'3_All Propertoes（#9）'!C280</f>
        <v>Rs-S-017PRIME URBAN Nagamachi Icchome</v>
      </c>
      <c r="C331" s="1555" t="str">
        <f>+'3_All Propertoes（#9）'!B280</f>
        <v>Rs-S-017</v>
      </c>
      <c r="G331" s="1561"/>
      <c r="H331" s="1562"/>
      <c r="I331" s="1562"/>
      <c r="J331" s="1562"/>
      <c r="K331" s="1562"/>
      <c r="L331" s="1563"/>
      <c r="M331" s="1563"/>
    </row>
    <row r="332" spans="1:13" s="1439" customFormat="1" x14ac:dyDescent="0.15">
      <c r="B332" s="1555" t="str">
        <f>+'3_All Propertoes（#9）'!B281&amp;'3_All Propertoes（#9）'!C281</f>
        <v>Rs-S-018PRIME URBAN Yaotome Chuo</v>
      </c>
      <c r="C332" s="1555" t="str">
        <f>+'3_All Propertoes（#9）'!B281</f>
        <v>Rs-S-018</v>
      </c>
      <c r="G332" s="1561"/>
      <c r="H332" s="1562"/>
      <c r="I332" s="1562"/>
      <c r="J332" s="1562"/>
      <c r="K332" s="1562"/>
      <c r="L332" s="1563"/>
      <c r="M332" s="1563"/>
    </row>
    <row r="333" spans="1:13" s="1439" customFormat="1" x14ac:dyDescent="0.15">
      <c r="B333" s="1555" t="str">
        <f>+'3_All Propertoes（#9）'!B282&amp;'3_All Propertoes（#9）'!C282</f>
        <v>Rs-S-019PRIME URBAN Tsutsumidori Amamiya</v>
      </c>
      <c r="C333" s="1555" t="str">
        <f>+'3_All Propertoes（#9）'!B282</f>
        <v>Rs-S-019</v>
      </c>
      <c r="G333" s="1561"/>
      <c r="H333" s="1562"/>
      <c r="I333" s="1562"/>
      <c r="J333" s="1562"/>
      <c r="K333" s="1562"/>
      <c r="L333" s="1563"/>
      <c r="M333" s="1563"/>
    </row>
    <row r="334" spans="1:13" s="1586" customFormat="1" x14ac:dyDescent="0.15">
      <c r="B334" s="1555" t="str">
        <f>+'3_All Propertoes（#9）'!B283&amp;'3_All Propertoes（#9）'!C283</f>
        <v>Rs-S-020PRIME URBAN Aoi</v>
      </c>
      <c r="C334" s="1555" t="str">
        <f>+'3_All Propertoes（#9）'!B283</f>
        <v>Rs-S-020</v>
      </c>
      <c r="G334" s="1587"/>
      <c r="H334" s="1588"/>
      <c r="I334" s="1588"/>
      <c r="J334" s="1588"/>
      <c r="K334" s="1588"/>
      <c r="L334" s="1589"/>
      <c r="M334" s="1589"/>
    </row>
    <row r="335" spans="1:13" s="1579" customFormat="1" x14ac:dyDescent="0.15">
      <c r="B335" s="1555" t="str">
        <f>+'3_All Propertoes（#9）'!B284&amp;'3_All Propertoes（#9）'!C284</f>
        <v>Rs-S-021PRIME URBAN Kanayama</v>
      </c>
      <c r="C335" s="1555" t="str">
        <f>+'3_All Propertoes（#9）'!B284</f>
        <v>Rs-S-021</v>
      </c>
      <c r="G335" s="1580"/>
      <c r="H335" s="1581"/>
      <c r="I335" s="1581"/>
      <c r="J335" s="1581"/>
      <c r="K335" s="1581"/>
      <c r="L335" s="1582"/>
      <c r="M335" s="1582"/>
    </row>
    <row r="336" spans="1:13" s="1439" customFormat="1" x14ac:dyDescent="0.15">
      <c r="B336" s="1555" t="str">
        <f>+'3_All Propertoes（#9）'!B285&amp;'3_All Propertoes（#9）'!C285</f>
        <v>Rs-S-022PRIME URBAN Tsurumai</v>
      </c>
      <c r="C336" s="1555" t="str">
        <f>+'3_All Propertoes（#9）'!B285</f>
        <v>Rs-S-022</v>
      </c>
      <c r="G336" s="1561"/>
      <c r="H336" s="1562"/>
      <c r="I336" s="1562"/>
      <c r="J336" s="1562"/>
      <c r="K336" s="1562"/>
      <c r="L336" s="1563"/>
      <c r="M336" s="1563"/>
    </row>
    <row r="337" spans="2:13" s="1439" customFormat="1" x14ac:dyDescent="0.15">
      <c r="B337" s="1555" t="str">
        <f>+'3_All Propertoes（#9）'!B286&amp;'3_All Propertoes（#9）'!C286</f>
        <v>Rs-S-023PRIME URBAN Kamimaezu</v>
      </c>
      <c r="C337" s="1555" t="str">
        <f>+'3_All Propertoes（#9）'!B286</f>
        <v>Rs-S-023</v>
      </c>
      <c r="G337" s="1561"/>
      <c r="H337" s="1562"/>
      <c r="I337" s="1562"/>
      <c r="J337" s="1562"/>
      <c r="K337" s="1562"/>
      <c r="L337" s="1563"/>
      <c r="M337" s="1563"/>
    </row>
    <row r="338" spans="2:13" s="1439" customFormat="1" x14ac:dyDescent="0.15">
      <c r="B338" s="1555" t="str">
        <f>+'3_All Propertoes（#9）'!B287&amp;'3_All Propertoes（#9）'!C287</f>
        <v>Rs-S-024PRIME URBAN Izumi</v>
      </c>
      <c r="C338" s="1555" t="str">
        <f>+'3_All Propertoes（#9）'!B287</f>
        <v>Rs-S-024</v>
      </c>
      <c r="G338" s="1561"/>
      <c r="H338" s="1562"/>
      <c r="I338" s="1562"/>
      <c r="J338" s="1562"/>
      <c r="K338" s="1562"/>
      <c r="L338" s="1563"/>
      <c r="M338" s="1563"/>
    </row>
    <row r="339" spans="2:13" s="1439" customFormat="1" x14ac:dyDescent="0.15">
      <c r="B339" s="1555" t="str">
        <f>+'3_All Propertoes（#9）'!B288&amp;'3_All Propertoes（#9）'!C288</f>
        <v>Rs-S-029PRIME URBAN Sakaisuji Honmachi</v>
      </c>
      <c r="C339" s="1555" t="str">
        <f>+'3_All Propertoes（#9）'!B288</f>
        <v>Rs-S-029</v>
      </c>
      <c r="G339" s="1561"/>
      <c r="H339" s="1562"/>
      <c r="I339" s="1562"/>
      <c r="J339" s="1562"/>
      <c r="K339" s="1562"/>
      <c r="L339" s="1563"/>
      <c r="M339" s="1563"/>
    </row>
    <row r="340" spans="2:13" s="1439" customFormat="1" x14ac:dyDescent="0.15">
      <c r="B340" s="1555" t="str">
        <f>+'3_All Propertoes（#9）'!B289&amp;'3_All Propertoes（#9）'!C289</f>
        <v>Rs-S-030PRIME URBAN Hakata</v>
      </c>
      <c r="C340" s="1555" t="str">
        <f>+'3_All Propertoes（#9）'!B289</f>
        <v>Rs-S-030</v>
      </c>
      <c r="G340" s="1561"/>
      <c r="H340" s="1562"/>
      <c r="I340" s="1562"/>
      <c r="J340" s="1562"/>
      <c r="K340" s="1562"/>
      <c r="L340" s="1563"/>
      <c r="M340" s="1563"/>
    </row>
    <row r="341" spans="2:13" s="1439" customFormat="1" x14ac:dyDescent="0.15">
      <c r="B341" s="1555" t="str">
        <f>+'3_All Propertoes（#9）'!B290&amp;'3_All Propertoes（#9）'!C290</f>
        <v>Rs-S-031PRIME URBAN Yakuin Minami</v>
      </c>
      <c r="C341" s="1555" t="str">
        <f>+'3_All Propertoes（#9）'!B290</f>
        <v>Rs-S-031</v>
      </c>
      <c r="G341" s="1561"/>
      <c r="H341" s="1562"/>
      <c r="I341" s="1562"/>
      <c r="J341" s="1562"/>
      <c r="K341" s="1562"/>
      <c r="L341" s="1563"/>
      <c r="M341" s="1563"/>
    </row>
    <row r="342" spans="2:13" s="1439" customFormat="1" x14ac:dyDescent="0.15">
      <c r="B342" s="1555" t="str">
        <f>+'3_All Propertoes（#9）'!B291&amp;'3_All Propertoes（#9）'!C291</f>
        <v>Rs-S-032PRIME URBAN Kashii</v>
      </c>
      <c r="C342" s="1555" t="str">
        <f>+'3_All Propertoes（#9）'!B291</f>
        <v>Rs-S-032</v>
      </c>
      <c r="G342" s="1561"/>
      <c r="H342" s="1562"/>
      <c r="I342" s="1562"/>
      <c r="J342" s="1562"/>
      <c r="K342" s="1562"/>
      <c r="L342" s="1563"/>
      <c r="M342" s="1563"/>
    </row>
    <row r="343" spans="2:13" s="1439" customFormat="1" x14ac:dyDescent="0.15">
      <c r="B343" s="1555" t="str">
        <f>+'3_All Propertoes（#9）'!B292&amp;'3_All Propertoes（#9）'!C292</f>
        <v>Rs-S-033PRIME URBAN Hakata Higashi</v>
      </c>
      <c r="C343" s="1555" t="str">
        <f>+'3_All Propertoes（#9）'!B292</f>
        <v>Rs-S-033</v>
      </c>
      <c r="G343" s="1561"/>
      <c r="H343" s="1562"/>
      <c r="I343" s="1562"/>
      <c r="J343" s="1562"/>
      <c r="K343" s="1562"/>
      <c r="L343" s="1563"/>
      <c r="M343" s="1563"/>
    </row>
    <row r="344" spans="2:13" s="1441" customFormat="1" x14ac:dyDescent="0.15">
      <c r="B344" s="1555" t="str">
        <f>+'3_All Propertoes（#9）'!B293&amp;'3_All Propertoes（#9）'!C293</f>
        <v>Rs-S-034PRIME URBAN Chihaya</v>
      </c>
      <c r="C344" s="1555" t="str">
        <f>+'3_All Propertoes（#9）'!B293</f>
        <v>Rs-S-034</v>
      </c>
      <c r="G344" s="1443"/>
      <c r="H344" s="1444"/>
      <c r="I344" s="1444"/>
      <c r="J344" s="1444"/>
      <c r="K344" s="1444"/>
      <c r="L344" s="1445"/>
      <c r="M344" s="1445"/>
    </row>
    <row r="345" spans="2:13" s="1441" customFormat="1" x14ac:dyDescent="0.15">
      <c r="B345" s="1555" t="str">
        <f>+'3_All Propertoes（#9）'!B294&amp;'3_All Propertoes（#9）'!C294</f>
        <v>Rs-S-036Serenite Shinsaibashi Grande</v>
      </c>
      <c r="C345" s="1555" t="str">
        <f>+'3_All Propertoes（#9）'!B294</f>
        <v>Rs-S-036</v>
      </c>
      <c r="G345" s="1443"/>
      <c r="H345" s="1444"/>
      <c r="I345" s="1444"/>
      <c r="J345" s="1444"/>
      <c r="K345" s="1444"/>
      <c r="L345" s="1445"/>
      <c r="M345" s="1445"/>
    </row>
    <row r="346" spans="2:13" s="1441" customFormat="1" x14ac:dyDescent="0.15">
      <c r="B346" s="1555" t="str">
        <f>+'3_All Propertoes（#9）'!B295&amp;'3_All Propertoes（#9）'!C295</f>
        <v>Ht-S-001Hotel Vista Sapporo Odori</v>
      </c>
      <c r="C346" s="1555" t="str">
        <f>+'3_All Propertoes（#9）'!B295</f>
        <v>Ht-S-001</v>
      </c>
      <c r="G346" s="1443"/>
      <c r="H346" s="1444"/>
      <c r="I346" s="1444"/>
      <c r="J346" s="1444"/>
      <c r="K346" s="1444"/>
      <c r="L346" s="1445"/>
      <c r="M346" s="1445"/>
    </row>
    <row r="347" spans="2:13" s="1441" customFormat="1" x14ac:dyDescent="0.15">
      <c r="B347" s="1555" t="str">
        <f>+'3_All Propertoes（#9）'!B296&amp;'3_All Propertoes（#9）'!C296</f>
        <v>Ht-S-002Red Planet Naha Okinawa</v>
      </c>
      <c r="C347" s="1555" t="str">
        <f>+'3_All Propertoes（#9）'!B296</f>
        <v>Ht-S-002</v>
      </c>
      <c r="G347" s="1443"/>
      <c r="H347" s="1444"/>
      <c r="I347" s="1444"/>
      <c r="J347" s="1444"/>
      <c r="K347" s="1444"/>
      <c r="L347" s="1445"/>
      <c r="M347" s="1445"/>
    </row>
    <row r="348" spans="2:13" s="1441" customFormat="1" x14ac:dyDescent="0.15">
      <c r="B348" s="1555" t="str">
        <f>+'3_All Propertoes（#9）'!B297&amp;'3_All Propertoes（#9）'!C297</f>
        <v>Ot-T-001Ryotokuji University Shin-Urayasu Campus(Land)</v>
      </c>
      <c r="C348" s="1555" t="str">
        <f>+'3_All Propertoes（#9）'!B297</f>
        <v>Ot-T-001</v>
      </c>
      <c r="G348" s="1443"/>
      <c r="H348" s="1444"/>
      <c r="I348" s="1444"/>
      <c r="J348" s="1444"/>
      <c r="K348" s="1444"/>
      <c r="L348" s="1445"/>
      <c r="M348" s="1445"/>
    </row>
    <row r="349" spans="2:13" s="1441" customFormat="1" x14ac:dyDescent="0.15">
      <c r="B349" s="1609" t="str">
        <f>+'3_All Propertoes（#9）'!B298&amp;'3_All Propertoes（#9）'!C298</f>
        <v/>
      </c>
      <c r="C349" s="1442"/>
      <c r="G349" s="1443"/>
      <c r="H349" s="1444"/>
      <c r="I349" s="1444"/>
      <c r="J349" s="1444"/>
      <c r="K349" s="1444"/>
      <c r="L349" s="1445"/>
      <c r="M349" s="1445"/>
    </row>
    <row r="350" spans="2:13" s="1441" customFormat="1" x14ac:dyDescent="0.15">
      <c r="B350" s="5"/>
      <c r="C350" s="1442"/>
      <c r="G350" s="1443"/>
      <c r="H350" s="1444"/>
      <c r="I350" s="1444"/>
      <c r="J350" s="1444"/>
      <c r="K350" s="1444"/>
      <c r="L350" s="1445"/>
      <c r="M350" s="1445"/>
    </row>
    <row r="351" spans="2:13" s="1441" customFormat="1" x14ac:dyDescent="0.15">
      <c r="B351" s="5"/>
      <c r="C351" s="1442"/>
      <c r="G351" s="1443"/>
      <c r="H351" s="1444"/>
      <c r="I351" s="1444"/>
      <c r="J351" s="1444"/>
      <c r="K351" s="1444"/>
      <c r="L351" s="1445"/>
      <c r="M351" s="1445"/>
    </row>
    <row r="352" spans="2:13" s="1441" customFormat="1" x14ac:dyDescent="0.15">
      <c r="B352" s="5"/>
      <c r="C352" s="1442"/>
      <c r="G352" s="1443"/>
      <c r="H352" s="1444"/>
      <c r="I352" s="1444"/>
      <c r="J352" s="1444"/>
      <c r="K352" s="1444"/>
      <c r="L352" s="1445"/>
      <c r="M352" s="1445"/>
    </row>
    <row r="353" spans="2:13" s="1441" customFormat="1" x14ac:dyDescent="0.15">
      <c r="B353" s="5"/>
      <c r="C353" s="1442"/>
      <c r="G353" s="1443"/>
      <c r="H353" s="1444"/>
      <c r="I353" s="1444"/>
      <c r="J353" s="1444"/>
      <c r="K353" s="1444"/>
      <c r="L353" s="1445"/>
      <c r="M353" s="1445"/>
    </row>
    <row r="354" spans="2:13" s="1441" customFormat="1" x14ac:dyDescent="0.15">
      <c r="B354" s="5"/>
      <c r="C354" s="1442"/>
      <c r="G354" s="1443"/>
      <c r="H354" s="1444"/>
      <c r="I354" s="1444"/>
      <c r="J354" s="1444"/>
      <c r="K354" s="1444"/>
      <c r="L354" s="1445"/>
      <c r="M354" s="1445"/>
    </row>
    <row r="355" spans="2:13" s="1441" customFormat="1" x14ac:dyDescent="0.15">
      <c r="B355" s="5"/>
      <c r="C355" s="1442"/>
      <c r="G355" s="1443"/>
      <c r="H355" s="1444"/>
      <c r="I355" s="1444"/>
      <c r="J355" s="1444"/>
      <c r="K355" s="1444"/>
      <c r="L355" s="1445"/>
      <c r="M355" s="1445"/>
    </row>
    <row r="356" spans="2:13" s="1441" customFormat="1" x14ac:dyDescent="0.15">
      <c r="B356" s="5"/>
      <c r="C356" s="1442"/>
      <c r="G356" s="1443"/>
      <c r="H356" s="1444"/>
      <c r="I356" s="1444"/>
      <c r="J356" s="1444"/>
      <c r="K356" s="1444"/>
      <c r="L356" s="1445"/>
      <c r="M356" s="1445"/>
    </row>
    <row r="357" spans="2:13" s="1441" customFormat="1" x14ac:dyDescent="0.15">
      <c r="B357" s="5"/>
      <c r="C357" s="1442"/>
      <c r="G357" s="1443"/>
      <c r="H357" s="1444"/>
      <c r="I357" s="1444"/>
      <c r="J357" s="1444"/>
      <c r="K357" s="1444"/>
      <c r="L357" s="1445"/>
      <c r="M357" s="1445"/>
    </row>
    <row r="358" spans="2:13" s="1441" customFormat="1" x14ac:dyDescent="0.15">
      <c r="B358" s="5"/>
      <c r="C358" s="1442"/>
      <c r="G358" s="1443"/>
      <c r="H358" s="1444"/>
      <c r="I358" s="1444"/>
      <c r="J358" s="1444"/>
      <c r="K358" s="1444"/>
      <c r="L358" s="1445"/>
      <c r="M358" s="1445"/>
    </row>
    <row r="359" spans="2:13" s="1441" customFormat="1" x14ac:dyDescent="0.15">
      <c r="B359" s="5"/>
      <c r="C359" s="1442"/>
      <c r="G359" s="1443"/>
      <c r="H359" s="1444"/>
      <c r="I359" s="1444"/>
      <c r="J359" s="1444"/>
      <c r="K359" s="1444"/>
      <c r="L359" s="1445"/>
      <c r="M359" s="1445"/>
    </row>
    <row r="360" spans="2:13" x14ac:dyDescent="0.15">
      <c r="C360" s="1440"/>
      <c r="D360" s="190"/>
    </row>
    <row r="361" spans="2:13" x14ac:dyDescent="0.15">
      <c r="C361" s="1440"/>
      <c r="D361" s="190"/>
    </row>
    <row r="362" spans="2:13" x14ac:dyDescent="0.15">
      <c r="C362" s="1440"/>
      <c r="D362" s="190"/>
    </row>
    <row r="363" spans="2:13" x14ac:dyDescent="0.15">
      <c r="C363" s="1440"/>
      <c r="D363" s="190"/>
    </row>
    <row r="364" spans="2:13" x14ac:dyDescent="0.15">
      <c r="C364" s="1440"/>
      <c r="D364" s="190"/>
    </row>
    <row r="365" spans="2:13" x14ac:dyDescent="0.15">
      <c r="C365" s="1440"/>
      <c r="D365" s="190"/>
    </row>
    <row r="366" spans="2:13" x14ac:dyDescent="0.15">
      <c r="C366" s="1440"/>
      <c r="D366" s="190"/>
    </row>
    <row r="367" spans="2:13" x14ac:dyDescent="0.15">
      <c r="C367" s="1440"/>
      <c r="D367" s="190"/>
    </row>
    <row r="368" spans="2:13" x14ac:dyDescent="0.15">
      <c r="C368" s="1440"/>
      <c r="D368" s="190"/>
    </row>
    <row r="369" spans="3:4" x14ac:dyDescent="0.15">
      <c r="C369" s="1440"/>
      <c r="D369" s="190"/>
    </row>
    <row r="370" spans="3:4" x14ac:dyDescent="0.15">
      <c r="C370" s="1440"/>
      <c r="D370" s="190"/>
    </row>
    <row r="371" spans="3:4" x14ac:dyDescent="0.15">
      <c r="C371" s="1440"/>
      <c r="D371" s="190"/>
    </row>
    <row r="372" spans="3:4" x14ac:dyDescent="0.15">
      <c r="C372" s="1440"/>
      <c r="D372" s="190"/>
    </row>
    <row r="373" spans="3:4" x14ac:dyDescent="0.15">
      <c r="C373" s="1440"/>
      <c r="D373" s="190"/>
    </row>
    <row r="374" spans="3:4" x14ac:dyDescent="0.15">
      <c r="C374" s="1440"/>
      <c r="D374" s="190"/>
    </row>
    <row r="375" spans="3:4" x14ac:dyDescent="0.15">
      <c r="C375" s="1440"/>
      <c r="D375" s="190"/>
    </row>
    <row r="376" spans="3:4" x14ac:dyDescent="0.15">
      <c r="C376" s="1440"/>
      <c r="D376" s="190"/>
    </row>
    <row r="377" spans="3:4" x14ac:dyDescent="0.15">
      <c r="C377" s="1440"/>
      <c r="D377" s="190"/>
    </row>
    <row r="378" spans="3:4" x14ac:dyDescent="0.15">
      <c r="C378" s="1440"/>
      <c r="D378" s="190"/>
    </row>
    <row r="379" spans="3:4" x14ac:dyDescent="0.15">
      <c r="C379" s="1440"/>
      <c r="D379" s="190"/>
    </row>
    <row r="380" spans="3:4" x14ac:dyDescent="0.15">
      <c r="C380" s="1440"/>
      <c r="D380" s="190"/>
    </row>
    <row r="381" spans="3:4" x14ac:dyDescent="0.15">
      <c r="C381" s="1440"/>
      <c r="D381" s="190"/>
    </row>
    <row r="382" spans="3:4" x14ac:dyDescent="0.15">
      <c r="C382" s="1440"/>
      <c r="D382" s="190"/>
    </row>
    <row r="383" spans="3:4" x14ac:dyDescent="0.15">
      <c r="C383" s="1440"/>
      <c r="D383" s="190"/>
    </row>
    <row r="384" spans="3:4" x14ac:dyDescent="0.15">
      <c r="C384" s="1440"/>
      <c r="D384" s="190"/>
    </row>
    <row r="385" spans="3:4" x14ac:dyDescent="0.15">
      <c r="C385" s="1440"/>
      <c r="D385" s="190"/>
    </row>
    <row r="386" spans="3:4" x14ac:dyDescent="0.15">
      <c r="C386" s="1440"/>
      <c r="D386" s="190"/>
    </row>
    <row r="387" spans="3:4" x14ac:dyDescent="0.15">
      <c r="C387" s="1440"/>
      <c r="D387" s="190"/>
    </row>
    <row r="388" spans="3:4" x14ac:dyDescent="0.15">
      <c r="C388" s="1440"/>
      <c r="D388" s="190"/>
    </row>
    <row r="389" spans="3:4" x14ac:dyDescent="0.15">
      <c r="C389" s="1440"/>
      <c r="D389" s="190"/>
    </row>
    <row r="390" spans="3:4" x14ac:dyDescent="0.15">
      <c r="C390" s="1440"/>
      <c r="D390" s="190"/>
    </row>
    <row r="391" spans="3:4" x14ac:dyDescent="0.15">
      <c r="C391" s="1440"/>
      <c r="D391" s="190"/>
    </row>
    <row r="392" spans="3:4" x14ac:dyDescent="0.15">
      <c r="C392" s="1440"/>
      <c r="D392" s="190"/>
    </row>
    <row r="393" spans="3:4" x14ac:dyDescent="0.15">
      <c r="C393" s="1440"/>
      <c r="D393" s="190"/>
    </row>
    <row r="394" spans="3:4" x14ac:dyDescent="0.15">
      <c r="C394" s="1440"/>
      <c r="D394" s="190"/>
    </row>
    <row r="395" spans="3:4" x14ac:dyDescent="0.15">
      <c r="C395" s="1440"/>
      <c r="D395" s="190"/>
    </row>
    <row r="396" spans="3:4" x14ac:dyDescent="0.15">
      <c r="C396" s="1440"/>
      <c r="D396" s="190"/>
    </row>
    <row r="397" spans="3:4" x14ac:dyDescent="0.15">
      <c r="C397" s="1440"/>
      <c r="D397" s="190"/>
    </row>
    <row r="398" spans="3:4" x14ac:dyDescent="0.15">
      <c r="C398" s="1440"/>
      <c r="D398" s="190"/>
    </row>
    <row r="399" spans="3:4" x14ac:dyDescent="0.15">
      <c r="C399" s="1440"/>
      <c r="D399" s="190"/>
    </row>
    <row r="400" spans="3:4" x14ac:dyDescent="0.15">
      <c r="C400" s="1440"/>
      <c r="D400" s="190"/>
    </row>
    <row r="401" spans="3:4" x14ac:dyDescent="0.15">
      <c r="C401" s="1440"/>
      <c r="D401" s="190"/>
    </row>
    <row r="402" spans="3:4" x14ac:dyDescent="0.15">
      <c r="C402" s="1440"/>
      <c r="D402" s="190"/>
    </row>
    <row r="403" spans="3:4" x14ac:dyDescent="0.15">
      <c r="C403" s="1440"/>
      <c r="D403" s="190"/>
    </row>
    <row r="404" spans="3:4" x14ac:dyDescent="0.15">
      <c r="C404" s="1440"/>
      <c r="D404" s="190"/>
    </row>
    <row r="405" spans="3:4" x14ac:dyDescent="0.15">
      <c r="C405" s="1440"/>
      <c r="D405" s="190"/>
    </row>
    <row r="406" spans="3:4" x14ac:dyDescent="0.15">
      <c r="C406" s="1440"/>
      <c r="D406" s="190"/>
    </row>
    <row r="407" spans="3:4" x14ac:dyDescent="0.15">
      <c r="C407" s="1440"/>
      <c r="D407" s="190"/>
    </row>
    <row r="408" spans="3:4" x14ac:dyDescent="0.15">
      <c r="C408" s="1440"/>
      <c r="D408" s="190"/>
    </row>
    <row r="409" spans="3:4" x14ac:dyDescent="0.15">
      <c r="C409" s="1440"/>
      <c r="D409" s="190"/>
    </row>
    <row r="410" spans="3:4" x14ac:dyDescent="0.15">
      <c r="C410" s="1440"/>
      <c r="D410" s="190"/>
    </row>
    <row r="411" spans="3:4" x14ac:dyDescent="0.15">
      <c r="C411" s="1440"/>
      <c r="D411" s="190"/>
    </row>
    <row r="412" spans="3:4" x14ac:dyDescent="0.15">
      <c r="C412" s="1440"/>
      <c r="D412" s="190"/>
    </row>
    <row r="413" spans="3:4" x14ac:dyDescent="0.15">
      <c r="C413" s="1440"/>
      <c r="D413" s="190"/>
    </row>
    <row r="414" spans="3:4" x14ac:dyDescent="0.15">
      <c r="C414" s="1440"/>
      <c r="D414" s="190"/>
    </row>
    <row r="415" spans="3:4" x14ac:dyDescent="0.15">
      <c r="C415" s="1440"/>
      <c r="D415" s="190"/>
    </row>
    <row r="416" spans="3:4" x14ac:dyDescent="0.15">
      <c r="C416" s="1440"/>
      <c r="D416" s="190"/>
    </row>
    <row r="417" spans="3:4" x14ac:dyDescent="0.15">
      <c r="C417" s="1440"/>
      <c r="D417" s="190"/>
    </row>
    <row r="418" spans="3:4" x14ac:dyDescent="0.15">
      <c r="C418" s="1440"/>
      <c r="D418" s="190"/>
    </row>
    <row r="419" spans="3:4" x14ac:dyDescent="0.15">
      <c r="C419" s="1440"/>
      <c r="D419" s="190"/>
    </row>
    <row r="420" spans="3:4" x14ac:dyDescent="0.15">
      <c r="C420" s="1440"/>
      <c r="D420" s="190"/>
    </row>
    <row r="421" spans="3:4" x14ac:dyDescent="0.15">
      <c r="C421" s="1440"/>
      <c r="D421" s="190"/>
    </row>
    <row r="422" spans="3:4" x14ac:dyDescent="0.15">
      <c r="C422" s="1440"/>
      <c r="D422" s="190"/>
    </row>
    <row r="423" spans="3:4" x14ac:dyDescent="0.15">
      <c r="C423" s="1440"/>
      <c r="D423" s="190"/>
    </row>
    <row r="424" spans="3:4" x14ac:dyDescent="0.15">
      <c r="C424" s="1440"/>
      <c r="D424" s="190"/>
    </row>
    <row r="425" spans="3:4" x14ac:dyDescent="0.15">
      <c r="C425" s="1440"/>
      <c r="D425" s="190"/>
    </row>
    <row r="426" spans="3:4" x14ac:dyDescent="0.15">
      <c r="C426" s="1440"/>
      <c r="D426" s="190"/>
    </row>
    <row r="427" spans="3:4" x14ac:dyDescent="0.15">
      <c r="C427" s="1440"/>
      <c r="D427" s="190"/>
    </row>
    <row r="428" spans="3:4" x14ac:dyDescent="0.15">
      <c r="C428" s="1440"/>
      <c r="D428" s="190"/>
    </row>
    <row r="429" spans="3:4" x14ac:dyDescent="0.15">
      <c r="C429" s="1440"/>
      <c r="D429" s="190"/>
    </row>
    <row r="430" spans="3:4" x14ac:dyDescent="0.15">
      <c r="C430" s="1440"/>
      <c r="D430" s="190"/>
    </row>
    <row r="431" spans="3:4" x14ac:dyDescent="0.15">
      <c r="C431" s="1440"/>
      <c r="D431" s="190"/>
    </row>
    <row r="432" spans="3:4" x14ac:dyDescent="0.15">
      <c r="C432" s="1440"/>
      <c r="D432" s="190"/>
    </row>
    <row r="433" spans="3:4" x14ac:dyDescent="0.15">
      <c r="C433" s="1440"/>
      <c r="D433" s="190"/>
    </row>
    <row r="434" spans="3:4" x14ac:dyDescent="0.15">
      <c r="C434" s="1440"/>
      <c r="D434" s="190"/>
    </row>
    <row r="435" spans="3:4" x14ac:dyDescent="0.15">
      <c r="C435" s="191"/>
      <c r="D435" s="190"/>
    </row>
    <row r="436" spans="3:4" x14ac:dyDescent="0.15">
      <c r="C436" s="191"/>
      <c r="D436" s="190"/>
    </row>
    <row r="437" spans="3:4" x14ac:dyDescent="0.15">
      <c r="C437" s="191"/>
      <c r="D437" s="190"/>
    </row>
    <row r="438" spans="3:4" x14ac:dyDescent="0.15">
      <c r="C438" s="191"/>
      <c r="D438" s="190"/>
    </row>
    <row r="439" spans="3:4" x14ac:dyDescent="0.15">
      <c r="C439" s="191"/>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369" priority="7">
      <formula>FIND("Ot",$C$2)</formula>
    </cfRule>
    <cfRule type="expression" dxfId="368" priority="8">
      <formula>FIND("Ht",$C$2)</formula>
    </cfRule>
    <cfRule type="expression" dxfId="367" priority="9">
      <formula>FIND("Rs",$C$2)</formula>
    </cfRule>
    <cfRule type="expression" dxfId="366" priority="10">
      <formula>FIND("Lg",$C$2)</formula>
    </cfRule>
    <cfRule type="expression" dxfId="365" priority="11">
      <formula>FIND("Rt",$C$2)</formula>
    </cfRule>
    <cfRule type="expression" dxfId="364" priority="12">
      <formula>FIND("Of",$C$2)</formula>
    </cfRule>
  </conditionalFormatting>
  <conditionalFormatting sqref="K19 K21 K23 K25 K27 K29 K31 K33 K39 K41 K43 K45 K50 K52">
    <cfRule type="expression" dxfId="363" priority="1">
      <formula>FIND("Ot",$C$2)</formula>
    </cfRule>
    <cfRule type="expression" dxfId="362" priority="2">
      <formula>FIND("Ht",$C$2)</formula>
    </cfRule>
    <cfRule type="expression" dxfId="361" priority="3">
      <formula>FIND("Rs",$C$2)</formula>
    </cfRule>
    <cfRule type="expression" dxfId="360" priority="4">
      <formula>FIND("Lg",$C$2)</formula>
    </cfRule>
    <cfRule type="expression" dxfId="359" priority="5">
      <formula>FIND("Rt",$C$2)</formula>
    </cfRule>
    <cfRule type="expression" dxfId="358" priority="6">
      <formula>FIND("Of",$C$2)</formula>
    </cfRule>
  </conditionalFormatting>
  <dataValidations count="1">
    <dataValidation type="list" allowBlank="1" showInputMessage="1" showErrorMessage="1" sqref="C2:D2">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357" priority="36">
      <formula>MOD(ROW(),2)=0</formula>
    </cfRule>
  </conditionalFormatting>
  <conditionalFormatting sqref="P40:P49">
    <cfRule type="expression" dxfId="356" priority="35">
      <formula>MOD(ROW(),2)=0</formula>
    </cfRule>
  </conditionalFormatting>
  <conditionalFormatting sqref="G40:P49">
    <cfRule type="expression" dxfId="355" priority="34">
      <formula>MOD(ROW(),2)=0</formula>
    </cfRule>
  </conditionalFormatting>
  <conditionalFormatting sqref="G96:P98">
    <cfRule type="expression" dxfId="354" priority="33">
      <formula>MOD(ROW(),2)=0</formula>
    </cfRule>
  </conditionalFormatting>
  <conditionalFormatting sqref="P96:P98">
    <cfRule type="expression" dxfId="353" priority="32">
      <formula>MOD(ROW(),2)=0</formula>
    </cfRule>
  </conditionalFormatting>
  <conditionalFormatting sqref="P122">
    <cfRule type="expression" dxfId="352" priority="31">
      <formula>MOD(ROW(),2)=0</formula>
    </cfRule>
  </conditionalFormatting>
  <conditionalFormatting sqref="G122:P122">
    <cfRule type="expression" dxfId="351" priority="30">
      <formula>MOD(ROW(),2)=0</formula>
    </cfRule>
  </conditionalFormatting>
  <conditionalFormatting sqref="G236:P240">
    <cfRule type="expression" dxfId="350" priority="29">
      <formula>MOD(ROW(),2)=0</formula>
    </cfRule>
  </conditionalFormatting>
  <conditionalFormatting sqref="P236:P240">
    <cfRule type="expression" dxfId="349" priority="28">
      <formula>MOD(ROW(),2)=0</formula>
    </cfRule>
  </conditionalFormatting>
  <conditionalFormatting sqref="C4:P272">
    <cfRule type="expression" dxfId="348" priority="23">
      <formula>MOD(ROW(),2)=1</formula>
    </cfRule>
    <cfRule type="expression" dxfId="347" priority="24">
      <formula>MOD(ROW(),2)=1</formula>
    </cfRule>
    <cfRule type="expression" dxfId="346" priority="25">
      <formula>"　=MOD(ROW(),2)=1 "</formula>
    </cfRule>
    <cfRule type="expression" dxfId="345" priority="26">
      <formula>MOD(ROW(),2)=0</formula>
    </cfRule>
    <cfRule type="expression" dxfId="344" priority="27">
      <formula>MOD(ROW(),2)=0</formula>
    </cfRule>
  </conditionalFormatting>
  <conditionalFormatting sqref="G106:P106">
    <cfRule type="expression" dxfId="343" priority="22">
      <formula>MOD(ROW(),2)=0</formula>
    </cfRule>
  </conditionalFormatting>
  <conditionalFormatting sqref="P106">
    <cfRule type="expression" dxfId="342" priority="21">
      <formula>MOD(ROW(),2)=0</formula>
    </cfRule>
  </conditionalFormatting>
  <conditionalFormatting sqref="F40:F49">
    <cfRule type="expression" dxfId="341" priority="20">
      <formula>MOD(ROW(),2)=0</formula>
    </cfRule>
  </conditionalFormatting>
  <conditionalFormatting sqref="F96:F98">
    <cfRule type="expression" dxfId="340" priority="19">
      <formula>MOD(ROW(),2)=0</formula>
    </cfRule>
  </conditionalFormatting>
  <conditionalFormatting sqref="F106">
    <cfRule type="expression" dxfId="339" priority="18">
      <formula>MOD(ROW(),2)=0</formula>
    </cfRule>
  </conditionalFormatting>
  <conditionalFormatting sqref="F236:F240">
    <cfRule type="expression" dxfId="338" priority="17">
      <formula>MOD(ROW(),2)=0</formula>
    </cfRule>
  </conditionalFormatting>
  <conditionalFormatting sqref="C84 C86 C88 C79 C81 C48 C50 C52 C54 C56 C58 C60 C62 C64 C66 C68 C70 C72 C74 C76:C77 C28 C30 C32 C34 C36:C46 C7 C9 C11 C13 C15 C17 C19 C21 C23 C25 C5 C90:C101">
    <cfRule type="expression" dxfId="337" priority="16">
      <formula>MOD(ROW(),2)=0</formula>
    </cfRule>
  </conditionalFormatting>
  <conditionalFormatting sqref="G118:P118 F37:P46 F229:P236 F91:P102">
    <cfRule type="expression" dxfId="336" priority="15">
      <formula>MOD(ROW(),2)=0</formula>
    </cfRule>
  </conditionalFormatting>
  <conditionalFormatting sqref="C4:P271">
    <cfRule type="expression" dxfId="335" priority="10">
      <formula>MOD(ROW(),2)=1</formula>
    </cfRule>
    <cfRule type="expression" dxfId="334" priority="11">
      <formula>MOD(ROW(),2)=1</formula>
    </cfRule>
    <cfRule type="expression" dxfId="333" priority="12">
      <formula>"　=MOD(ROW(),2)=1 "</formula>
    </cfRule>
    <cfRule type="expression" dxfId="332" priority="13">
      <formula>MOD(ROW(),2)=0</formula>
    </cfRule>
    <cfRule type="expression" dxfId="331" priority="14">
      <formula>MOD(ROW(),2)=0</formula>
    </cfRule>
  </conditionalFormatting>
  <conditionalFormatting sqref="G89:I89">
    <cfRule type="expression" dxfId="330"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329" priority="8">
      <formula>MOD(ROW(),2)=0</formula>
    </cfRule>
  </conditionalFormatting>
  <conditionalFormatting sqref="G118:P118 F37:P46 F289:N289 F229:P236 F91:P102">
    <cfRule type="expression" dxfId="328" priority="7">
      <formula>MOD(ROW(),2)=0</formula>
    </cfRule>
  </conditionalFormatting>
  <conditionalFormatting sqref="C284:N294 C4:P271">
    <cfRule type="expression" dxfId="327" priority="2">
      <formula>MOD(ROW(),2)=1</formula>
    </cfRule>
    <cfRule type="expression" dxfId="326" priority="3">
      <formula>MOD(ROW(),2)=1</formula>
    </cfRule>
    <cfRule type="expression" dxfId="325" priority="4">
      <formula>"　=MOD(ROW(),2)=1 "</formula>
    </cfRule>
    <cfRule type="expression" dxfId="324" priority="5">
      <formula>MOD(ROW(),2)=0</formula>
    </cfRule>
    <cfRule type="expression" dxfId="323" priority="6">
      <formula>MOD(ROW(),2)=0</formula>
    </cfRule>
  </conditionalFormatting>
  <conditionalFormatting sqref="G89:I89">
    <cfRule type="expression" dxfId="322"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2391</v>
      </c>
      <c r="C2" s="1355" t="s">
        <v>549</v>
      </c>
      <c r="D2" s="1355" t="s">
        <v>2390</v>
      </c>
      <c r="E2" s="1356" t="s">
        <v>2389</v>
      </c>
      <c r="F2" s="1357" t="s">
        <v>594</v>
      </c>
      <c r="G2" s="1358" t="s">
        <v>2388</v>
      </c>
      <c r="H2" s="1359" t="s">
        <v>2387</v>
      </c>
      <c r="I2" s="1360" t="s">
        <v>2386</v>
      </c>
      <c r="J2" s="1360" t="s">
        <v>2385</v>
      </c>
      <c r="K2" s="1361" t="s">
        <v>719</v>
      </c>
      <c r="L2" s="1500" t="s">
        <v>2384</v>
      </c>
      <c r="M2" s="1499" t="s">
        <v>1872</v>
      </c>
      <c r="N2" s="1499" t="s">
        <v>1873</v>
      </c>
      <c r="O2" s="1499" t="s">
        <v>2383</v>
      </c>
    </row>
    <row r="3" spans="1:17" s="1492" customFormat="1" ht="15.75" customHeight="1" x14ac:dyDescent="0.15">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1181</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3"/>
      <c r="Q9" s="1451"/>
    </row>
    <row r="10" spans="1:17" s="1492" customFormat="1" ht="14.25" x14ac:dyDescent="0.15">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3"/>
      <c r="Q10" s="1451"/>
    </row>
    <row r="11" spans="1:17" s="1492" customFormat="1" ht="14.25" x14ac:dyDescent="0.15">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3"/>
      <c r="Q18" s="1451"/>
    </row>
    <row r="19" spans="1:17" s="1492" customFormat="1" ht="14.25" x14ac:dyDescent="0.15">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3"/>
      <c r="Q19" s="1451"/>
    </row>
    <row r="20" spans="1:17" s="1492" customFormat="1" ht="14.25" x14ac:dyDescent="0.15">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3"/>
    </row>
    <row r="23" spans="1:17" s="1492" customFormat="1" ht="14.25" x14ac:dyDescent="0.15">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3"/>
      <c r="Q33" s="1451"/>
    </row>
    <row r="34" spans="1:17" s="1492" customFormat="1" ht="14.25" x14ac:dyDescent="0.15">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3"/>
      <c r="Q34" s="1451"/>
    </row>
    <row r="35" spans="1:17" s="1492" customFormat="1" ht="14.25" x14ac:dyDescent="0.15">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3"/>
      <c r="Q35" s="1451"/>
    </row>
    <row r="36" spans="1:17" s="1492" customFormat="1" ht="14.25" x14ac:dyDescent="0.15">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3"/>
      <c r="Q36" s="1451"/>
    </row>
    <row r="37" spans="1:17" s="1492" customFormat="1" ht="14.25" x14ac:dyDescent="0.15">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3"/>
      <c r="Q37" s="1451"/>
    </row>
    <row r="38" spans="1:17" s="1492" customFormat="1" ht="14.25" x14ac:dyDescent="0.15">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3"/>
      <c r="Q38" s="1451"/>
    </row>
    <row r="39" spans="1:17" s="1492" customFormat="1" ht="14.25" x14ac:dyDescent="0.15">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3"/>
      <c r="Q39" s="1451"/>
    </row>
    <row r="40" spans="1:17" s="1492" customFormat="1" ht="14.25" x14ac:dyDescent="0.15">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3"/>
      <c r="Q40" s="1451"/>
    </row>
    <row r="41" spans="1:17" s="1492" customFormat="1" ht="14.25" x14ac:dyDescent="0.15">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3"/>
      <c r="Q42" s="1451"/>
    </row>
    <row r="43" spans="1:17" s="1492" customFormat="1" ht="14.25" x14ac:dyDescent="0.15">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3"/>
      <c r="Q43" s="1451"/>
    </row>
    <row r="44" spans="1:17" s="1492" customFormat="1" ht="14.25" x14ac:dyDescent="0.15">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3"/>
      <c r="Q44" s="1451"/>
    </row>
    <row r="45" spans="1:17" s="1492" customFormat="1" ht="14.25" x14ac:dyDescent="0.15">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3"/>
      <c r="Q45" s="1451"/>
    </row>
    <row r="46" spans="1:17" s="1492" customFormat="1" ht="14.25" x14ac:dyDescent="0.15">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3"/>
      <c r="Q46" s="1451"/>
    </row>
    <row r="47" spans="1:17" s="1492" customFormat="1" ht="14.25" x14ac:dyDescent="0.15">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3"/>
      <c r="Q47" s="1451"/>
    </row>
    <row r="48" spans="1:17" s="1492" customFormat="1" ht="14.25" x14ac:dyDescent="0.15">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3"/>
      <c r="Q51" s="1451"/>
    </row>
    <row r="52" spans="1:17" s="1492" customFormat="1" ht="14.25" x14ac:dyDescent="0.15">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3"/>
      <c r="Q52" s="1451"/>
    </row>
    <row r="53" spans="1:17" s="1492" customFormat="1" ht="14.25" x14ac:dyDescent="0.15">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3"/>
      <c r="Q53" s="1451"/>
    </row>
    <row r="54" spans="1:17" s="1492" customFormat="1" ht="14.25" x14ac:dyDescent="0.15">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3"/>
      <c r="Q54" s="1451"/>
    </row>
    <row r="55" spans="1:17" s="1492" customFormat="1" ht="14.25" x14ac:dyDescent="0.15">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3"/>
      <c r="Q55" s="1451"/>
    </row>
    <row r="56" spans="1:17" s="1492" customFormat="1" ht="14.25" x14ac:dyDescent="0.15">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3"/>
      <c r="Q56" s="1451"/>
    </row>
    <row r="57" spans="1:17" s="1492" customFormat="1" ht="14.25" x14ac:dyDescent="0.15">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3"/>
      <c r="Q57" s="1451"/>
    </row>
    <row r="58" spans="1:17" s="1492" customFormat="1" ht="14.25" x14ac:dyDescent="0.15">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3"/>
      <c r="Q58" s="1451"/>
    </row>
    <row r="59" spans="1:17" s="1492" customFormat="1" ht="14.25" x14ac:dyDescent="0.15">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3"/>
      <c r="Q59" s="1451"/>
    </row>
    <row r="60" spans="1:17" s="1492" customFormat="1" ht="14.25" x14ac:dyDescent="0.15">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3"/>
      <c r="Q60" s="1451"/>
    </row>
    <row r="61" spans="1:17" s="1492" customFormat="1" ht="14.25" x14ac:dyDescent="0.15">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3"/>
      <c r="Q61" s="1451"/>
    </row>
    <row r="62" spans="1:17" s="1492" customFormat="1" ht="14.25" x14ac:dyDescent="0.15">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3"/>
      <c r="Q62" s="1451"/>
    </row>
    <row r="63" spans="1:17" s="1492" customFormat="1" ht="14.25" x14ac:dyDescent="0.15">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3"/>
      <c r="Q63" s="1451"/>
    </row>
    <row r="64" spans="1:17" s="1492" customFormat="1" ht="14.25" x14ac:dyDescent="0.15">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3"/>
      <c r="Q64" s="1451"/>
    </row>
    <row r="65" spans="1:17" s="1492" customFormat="1" ht="14.25" x14ac:dyDescent="0.15">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3"/>
      <c r="Q65" s="1451"/>
    </row>
    <row r="66" spans="1:17" s="1492" customFormat="1" ht="14.25" x14ac:dyDescent="0.15">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3"/>
      <c r="Q66" s="1451"/>
    </row>
    <row r="67" spans="1:17" s="1492" customFormat="1" ht="14.25" x14ac:dyDescent="0.15">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3"/>
      <c r="Q67" s="1451"/>
    </row>
    <row r="68" spans="1:17" s="1492" customFormat="1" ht="15" thickBot="1" x14ac:dyDescent="0.2">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3"/>
      <c r="Q68" s="1451"/>
    </row>
    <row r="69" spans="1:17" s="1492" customFormat="1" ht="15" thickTop="1" x14ac:dyDescent="0.15">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3"/>
      <c r="Q69" s="1451"/>
    </row>
    <row r="70" spans="1:17" s="1492" customFormat="1" ht="14.25" x14ac:dyDescent="0.15">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3"/>
      <c r="Q70" s="1451"/>
    </row>
    <row r="71" spans="1:17" s="1492" customFormat="1" ht="14.25" x14ac:dyDescent="0.15">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3"/>
      <c r="Q71" s="1451"/>
    </row>
    <row r="72" spans="1:17" s="1492" customFormat="1" ht="14.25" x14ac:dyDescent="0.15">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3"/>
      <c r="Q72" s="1451"/>
    </row>
    <row r="73" spans="1:17" s="1492" customFormat="1" ht="14.25" x14ac:dyDescent="0.15">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3"/>
      <c r="Q73" s="1451"/>
    </row>
    <row r="74" spans="1:17" s="1492" customFormat="1" ht="14.25" x14ac:dyDescent="0.15">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3"/>
      <c r="Q74" s="1451"/>
    </row>
    <row r="75" spans="1:17" s="1492" customFormat="1" ht="14.25" x14ac:dyDescent="0.15">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3"/>
      <c r="Q75" s="1451"/>
    </row>
    <row r="76" spans="1:17" x14ac:dyDescent="0.15">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7"/>
      <c r="Q76" s="1451"/>
    </row>
    <row r="77" spans="1:17" x14ac:dyDescent="0.15">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7"/>
      <c r="Q77" s="1451"/>
    </row>
    <row r="78" spans="1:17" x14ac:dyDescent="0.15">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7"/>
      <c r="Q78" s="1451"/>
    </row>
    <row r="79" spans="1:17" x14ac:dyDescent="0.15">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7"/>
      <c r="Q79" s="1451"/>
    </row>
    <row r="80" spans="1:17" x14ac:dyDescent="0.15">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7"/>
      <c r="Q80" s="1451"/>
    </row>
    <row r="81" spans="1:17" x14ac:dyDescent="0.15">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7"/>
      <c r="Q81" s="1451"/>
    </row>
    <row r="82" spans="1:17" x14ac:dyDescent="0.15">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7"/>
      <c r="Q82" s="1451"/>
    </row>
    <row r="83" spans="1:17" x14ac:dyDescent="0.15">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7"/>
      <c r="Q83" s="1451"/>
    </row>
    <row r="84" spans="1:17" x14ac:dyDescent="0.15">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7"/>
      <c r="Q84" s="1451"/>
    </row>
    <row r="85" spans="1:17" x14ac:dyDescent="0.15">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7"/>
      <c r="Q85" s="1451"/>
    </row>
    <row r="86" spans="1:17" x14ac:dyDescent="0.15">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7"/>
      <c r="Q86" s="1451"/>
    </row>
    <row r="87" spans="1:17" x14ac:dyDescent="0.15">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7"/>
      <c r="Q87" s="1451"/>
    </row>
    <row r="88" spans="1:17" x14ac:dyDescent="0.15">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7"/>
      <c r="Q88" s="1451"/>
    </row>
    <row r="89" spans="1:17" x14ac:dyDescent="0.15">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7"/>
      <c r="Q89" s="1451"/>
    </row>
    <row r="90" spans="1:17" x14ac:dyDescent="0.15">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7"/>
      <c r="Q90" s="1451"/>
    </row>
    <row r="91" spans="1:17" x14ac:dyDescent="0.15">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7"/>
      <c r="Q91" s="1451"/>
    </row>
    <row r="92" spans="1:17" x14ac:dyDescent="0.15">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7"/>
      <c r="Q92" s="1451"/>
    </row>
    <row r="93" spans="1:17" x14ac:dyDescent="0.15">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7"/>
      <c r="Q93" s="1451"/>
    </row>
    <row r="94" spans="1:17" x14ac:dyDescent="0.15">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7"/>
      <c r="Q94" s="1451"/>
    </row>
    <row r="95" spans="1:17" x14ac:dyDescent="0.15">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7"/>
      <c r="Q95" s="1451"/>
    </row>
    <row r="96" spans="1:17" x14ac:dyDescent="0.15">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7"/>
      <c r="Q96" s="1451"/>
    </row>
    <row r="97" spans="1:17" x14ac:dyDescent="0.15">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7"/>
      <c r="Q97" s="1451"/>
    </row>
    <row r="98" spans="1:17" x14ac:dyDescent="0.15">
      <c r="A98" s="1196"/>
      <c r="B98" s="929" t="s">
        <v>1262</v>
      </c>
      <c r="C98" s="934" t="s">
        <v>1339</v>
      </c>
      <c r="D98" s="934" t="s">
        <v>618</v>
      </c>
      <c r="E98" s="935" t="s">
        <v>1673</v>
      </c>
      <c r="F98" s="973">
        <v>6840</v>
      </c>
      <c r="G98" s="1490">
        <v>6840</v>
      </c>
      <c r="H98" s="1490" t="s">
        <v>2341</v>
      </c>
      <c r="I98" s="149">
        <v>30949.8</v>
      </c>
      <c r="J98" s="149">
        <v>56351.42</v>
      </c>
      <c r="K98" s="891">
        <v>34191</v>
      </c>
      <c r="L98" s="891">
        <v>38777</v>
      </c>
      <c r="M98" s="892" t="s">
        <v>1181</v>
      </c>
      <c r="N98" s="893">
        <v>1582</v>
      </c>
      <c r="O98" s="894">
        <v>12.91</v>
      </c>
      <c r="P98" s="1457"/>
      <c r="Q98" s="1451"/>
    </row>
    <row r="99" spans="1:17" ht="28.5" x14ac:dyDescent="0.15">
      <c r="A99" s="1196"/>
      <c r="B99" s="929" t="s">
        <v>1263</v>
      </c>
      <c r="C99" s="937" t="s">
        <v>1340</v>
      </c>
      <c r="D99" s="937" t="s">
        <v>1663</v>
      </c>
      <c r="E99" s="938" t="s">
        <v>2353</v>
      </c>
      <c r="F99" s="1491">
        <v>2720</v>
      </c>
      <c r="G99" s="1490">
        <v>2720</v>
      </c>
      <c r="H99" s="1490" t="s">
        <v>1181</v>
      </c>
      <c r="I99" s="149">
        <v>8317.99</v>
      </c>
      <c r="J99" s="149">
        <v>28930.36</v>
      </c>
      <c r="K99" s="891">
        <v>38637</v>
      </c>
      <c r="L99" s="891">
        <v>39156</v>
      </c>
      <c r="M99" s="892" t="s">
        <v>2341</v>
      </c>
      <c r="N99" s="893">
        <v>270</v>
      </c>
      <c r="O99" s="894">
        <v>7.18</v>
      </c>
      <c r="P99" s="1457"/>
      <c r="Q99" s="1451"/>
    </row>
    <row r="100" spans="1:17" x14ac:dyDescent="0.15">
      <c r="A100" s="1196"/>
      <c r="B100" s="929" t="s">
        <v>1547</v>
      </c>
      <c r="C100" s="940" t="s">
        <v>1467</v>
      </c>
      <c r="D100" s="940" t="s">
        <v>615</v>
      </c>
      <c r="E100" s="941" t="s">
        <v>633</v>
      </c>
      <c r="F100" s="1491">
        <v>700</v>
      </c>
      <c r="G100" s="1490">
        <v>700</v>
      </c>
      <c r="H100" s="1490" t="s">
        <v>2341</v>
      </c>
      <c r="I100" s="149">
        <v>1607.89</v>
      </c>
      <c r="J100" s="149" t="s">
        <v>1181</v>
      </c>
      <c r="K100" s="891" t="s">
        <v>2341</v>
      </c>
      <c r="L100" s="891">
        <v>42853</v>
      </c>
      <c r="M100" s="892" t="s">
        <v>1181</v>
      </c>
      <c r="N100" s="893" t="s">
        <v>97</v>
      </c>
      <c r="O100" s="894" t="s">
        <v>97</v>
      </c>
      <c r="P100" s="1457"/>
      <c r="Q100" s="1451"/>
    </row>
    <row r="101" spans="1:17" x14ac:dyDescent="0.15">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7"/>
      <c r="Q101" s="1451"/>
    </row>
    <row r="102" spans="1:17" x14ac:dyDescent="0.15">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7"/>
      <c r="Q102" s="1451"/>
    </row>
    <row r="103" spans="1:17" x14ac:dyDescent="0.15">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7"/>
      <c r="Q103" s="1451"/>
    </row>
    <row r="104" spans="1:17" x14ac:dyDescent="0.15">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7"/>
      <c r="Q104" s="1451"/>
    </row>
    <row r="105" spans="1:17" x14ac:dyDescent="0.15">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7"/>
      <c r="Q105" s="1451"/>
    </row>
    <row r="106" spans="1:17" x14ac:dyDescent="0.15">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7"/>
      <c r="Q106" s="1451"/>
    </row>
    <row r="107" spans="1:17" x14ac:dyDescent="0.15">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7"/>
      <c r="Q107" s="1451"/>
    </row>
    <row r="108" spans="1:17" x14ac:dyDescent="0.15">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7"/>
      <c r="Q108" s="1451"/>
    </row>
    <row r="109" spans="1:17" ht="28.5" x14ac:dyDescent="0.15">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7"/>
      <c r="Q109" s="1451"/>
    </row>
    <row r="110" spans="1:17" ht="28.5" x14ac:dyDescent="0.15">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7"/>
      <c r="Q110" s="1451"/>
    </row>
    <row r="111" spans="1:17" ht="42.75" x14ac:dyDescent="0.15">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7"/>
      <c r="Q111" s="1451"/>
    </row>
    <row r="112" spans="1:17" x14ac:dyDescent="0.15">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7"/>
      <c r="Q112" s="1451"/>
    </row>
    <row r="113" spans="1:17" x14ac:dyDescent="0.15">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7"/>
      <c r="Q113" s="1451"/>
    </row>
    <row r="114" spans="1:17" ht="28.5" x14ac:dyDescent="0.15">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7"/>
      <c r="Q114" s="1451"/>
    </row>
    <row r="115" spans="1:17" x14ac:dyDescent="0.15">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7"/>
      <c r="Q115" s="1451"/>
    </row>
    <row r="116" spans="1:17" x14ac:dyDescent="0.15">
      <c r="A116" s="1196"/>
      <c r="B116" s="929" t="s">
        <v>1417</v>
      </c>
      <c r="C116" s="897" t="s">
        <v>1475</v>
      </c>
      <c r="D116" s="897" t="s">
        <v>607</v>
      </c>
      <c r="E116" s="898" t="s">
        <v>2123</v>
      </c>
      <c r="F116" s="908">
        <v>11600</v>
      </c>
      <c r="G116" s="361">
        <v>11600</v>
      </c>
      <c r="H116" s="361" t="s">
        <v>2341</v>
      </c>
      <c r="I116" s="1489">
        <v>1686.28</v>
      </c>
      <c r="J116" s="1489">
        <v>8280.08</v>
      </c>
      <c r="K116" s="963">
        <v>38035</v>
      </c>
      <c r="L116" s="963">
        <v>42825</v>
      </c>
      <c r="M116" s="964" t="s">
        <v>2341</v>
      </c>
      <c r="N116" s="904">
        <v>111</v>
      </c>
      <c r="O116" s="1396">
        <v>7.78</v>
      </c>
      <c r="P116" s="1457"/>
      <c r="Q116" s="1451"/>
    </row>
    <row r="117" spans="1:17" x14ac:dyDescent="0.15">
      <c r="A117" s="1196"/>
      <c r="B117" s="929" t="s">
        <v>2100</v>
      </c>
      <c r="C117" s="934" t="s">
        <v>2101</v>
      </c>
      <c r="D117" s="934" t="s">
        <v>2102</v>
      </c>
      <c r="E117" s="935" t="s">
        <v>2123</v>
      </c>
      <c r="F117" s="908">
        <v>3560</v>
      </c>
      <c r="G117" s="361">
        <v>3560</v>
      </c>
      <c r="H117" s="361" t="s">
        <v>1534</v>
      </c>
      <c r="I117" s="1489">
        <v>4930.47</v>
      </c>
      <c r="J117" s="1489">
        <v>14619.46</v>
      </c>
      <c r="K117" s="963">
        <v>36762</v>
      </c>
      <c r="L117" s="963">
        <v>43434</v>
      </c>
      <c r="M117" s="964" t="s">
        <v>2319</v>
      </c>
      <c r="N117" s="1232">
        <v>133</v>
      </c>
      <c r="O117" s="1396">
        <v>2.96</v>
      </c>
      <c r="P117" s="1457"/>
      <c r="Q117" s="1451"/>
    </row>
    <row r="118" spans="1:17" ht="16.5" thickBot="1" x14ac:dyDescent="0.2">
      <c r="A118" s="1196"/>
      <c r="B118" s="929" t="s">
        <v>2340</v>
      </c>
      <c r="C118" s="934" t="s">
        <v>2339</v>
      </c>
      <c r="D118" s="934" t="s">
        <v>607</v>
      </c>
      <c r="E118" s="935" t="s">
        <v>2123</v>
      </c>
      <c r="F118" s="973">
        <v>3800</v>
      </c>
      <c r="G118" s="1488">
        <v>3800</v>
      </c>
      <c r="H118" s="1488" t="s">
        <v>2319</v>
      </c>
      <c r="I118" s="1487">
        <v>256.08999999999997</v>
      </c>
      <c r="J118" s="1487">
        <v>2421.83</v>
      </c>
      <c r="K118" s="1486">
        <v>43434</v>
      </c>
      <c r="L118" s="1486">
        <v>43525</v>
      </c>
      <c r="M118" s="1366" t="s">
        <v>97</v>
      </c>
      <c r="N118" s="1366">
        <v>16</v>
      </c>
      <c r="O118" s="1485">
        <v>6.38</v>
      </c>
      <c r="P118" s="1457"/>
      <c r="Q118" s="1451"/>
    </row>
    <row r="119" spans="1:17" ht="29.25" thickTop="1" x14ac:dyDescent="0.15">
      <c r="A119" s="1196"/>
      <c r="B119" s="947" t="s">
        <v>98</v>
      </c>
      <c r="C119" s="948" t="s">
        <v>358</v>
      </c>
      <c r="D119" s="948" t="s">
        <v>617</v>
      </c>
      <c r="E119" s="949" t="s">
        <v>1700</v>
      </c>
      <c r="F119" s="1484">
        <v>17400</v>
      </c>
      <c r="G119" s="80">
        <v>17400</v>
      </c>
      <c r="H119" s="80" t="s">
        <v>97</v>
      </c>
      <c r="I119" s="149">
        <v>35873</v>
      </c>
      <c r="J119" s="149">
        <v>71570.639999999898</v>
      </c>
      <c r="K119" s="891">
        <v>39577</v>
      </c>
      <c r="L119" s="891">
        <v>41439</v>
      </c>
      <c r="M119" s="892" t="s">
        <v>97</v>
      </c>
      <c r="N119" s="893">
        <v>292</v>
      </c>
      <c r="O119" s="894">
        <v>4.16</v>
      </c>
      <c r="P119" s="1457"/>
      <c r="Q119" s="1451"/>
    </row>
    <row r="120" spans="1:17" ht="28.5" x14ac:dyDescent="0.15">
      <c r="A120" s="1196"/>
      <c r="B120" s="952" t="s">
        <v>99</v>
      </c>
      <c r="C120" s="937" t="s">
        <v>359</v>
      </c>
      <c r="D120" s="937" t="s">
        <v>1702</v>
      </c>
      <c r="E120" s="938" t="s">
        <v>1700</v>
      </c>
      <c r="F120" s="1483">
        <v>15710</v>
      </c>
      <c r="G120" s="361">
        <v>15710</v>
      </c>
      <c r="H120" s="361" t="s">
        <v>97</v>
      </c>
      <c r="I120" s="913">
        <v>27305.119999999999</v>
      </c>
      <c r="J120" s="913">
        <v>53561.440000000002</v>
      </c>
      <c r="K120" s="902">
        <v>39457</v>
      </c>
      <c r="L120" s="902">
        <v>41439</v>
      </c>
      <c r="M120" s="903" t="s">
        <v>97</v>
      </c>
      <c r="N120" s="904">
        <v>300</v>
      </c>
      <c r="O120" s="905">
        <v>6.42</v>
      </c>
      <c r="P120" s="1457"/>
      <c r="Q120" s="1451"/>
    </row>
    <row r="121" spans="1:17" ht="28.5" x14ac:dyDescent="0.15">
      <c r="A121" s="1196"/>
      <c r="B121" s="952" t="s">
        <v>100</v>
      </c>
      <c r="C121" s="954" t="s">
        <v>360</v>
      </c>
      <c r="D121" s="954" t="s">
        <v>616</v>
      </c>
      <c r="E121" s="955" t="s">
        <v>1700</v>
      </c>
      <c r="F121" s="1483">
        <v>13700</v>
      </c>
      <c r="G121" s="977">
        <v>13700</v>
      </c>
      <c r="H121" s="977" t="s">
        <v>97</v>
      </c>
      <c r="I121" s="913">
        <v>36436.35</v>
      </c>
      <c r="J121" s="913">
        <v>72352.88</v>
      </c>
      <c r="K121" s="902">
        <v>39962</v>
      </c>
      <c r="L121" s="902">
        <v>41486</v>
      </c>
      <c r="M121" s="903" t="s">
        <v>97</v>
      </c>
      <c r="N121" s="904">
        <v>495</v>
      </c>
      <c r="O121" s="905">
        <v>3.73</v>
      </c>
      <c r="P121" s="1457"/>
      <c r="Q121" s="1451"/>
    </row>
    <row r="122" spans="1:17" ht="28.5" x14ac:dyDescent="0.15">
      <c r="A122" s="1196"/>
      <c r="B122" s="952" t="s">
        <v>101</v>
      </c>
      <c r="C122" s="937" t="s">
        <v>361</v>
      </c>
      <c r="D122" s="937" t="s">
        <v>1705</v>
      </c>
      <c r="E122" s="938" t="s">
        <v>1700</v>
      </c>
      <c r="F122" s="1483">
        <v>11410</v>
      </c>
      <c r="G122" s="361">
        <v>11410</v>
      </c>
      <c r="H122" s="361" t="s">
        <v>97</v>
      </c>
      <c r="I122" s="913">
        <v>24808.98</v>
      </c>
      <c r="J122" s="913">
        <v>49504.379999999903</v>
      </c>
      <c r="K122" s="902">
        <v>39153</v>
      </c>
      <c r="L122" s="902">
        <v>41439</v>
      </c>
      <c r="M122" s="903" t="s">
        <v>97</v>
      </c>
      <c r="N122" s="904">
        <v>313</v>
      </c>
      <c r="O122" s="905">
        <v>6.15</v>
      </c>
      <c r="P122" s="1457"/>
      <c r="Q122" s="1451"/>
    </row>
    <row r="123" spans="1:17" ht="28.5" x14ac:dyDescent="0.15">
      <c r="A123" s="1196"/>
      <c r="B123" s="952" t="s">
        <v>102</v>
      </c>
      <c r="C123" s="954" t="s">
        <v>362</v>
      </c>
      <c r="D123" s="954" t="s">
        <v>618</v>
      </c>
      <c r="E123" s="955" t="s">
        <v>1700</v>
      </c>
      <c r="F123" s="1483">
        <v>10600</v>
      </c>
      <c r="G123" s="977">
        <v>10600</v>
      </c>
      <c r="H123" s="977" t="s">
        <v>97</v>
      </c>
      <c r="I123" s="913">
        <v>46401.69</v>
      </c>
      <c r="J123" s="913">
        <v>51474.82</v>
      </c>
      <c r="K123" s="902">
        <v>39386</v>
      </c>
      <c r="L123" s="902">
        <v>41474</v>
      </c>
      <c r="M123" s="903" t="s">
        <v>97</v>
      </c>
      <c r="N123" s="904">
        <v>422</v>
      </c>
      <c r="O123" s="905">
        <v>4.32</v>
      </c>
      <c r="P123" s="1457"/>
      <c r="Q123" s="1451"/>
    </row>
    <row r="124" spans="1:17" ht="28.5" x14ac:dyDescent="0.15">
      <c r="A124" s="1196"/>
      <c r="B124" s="952" t="s">
        <v>103</v>
      </c>
      <c r="C124" s="937" t="s">
        <v>363</v>
      </c>
      <c r="D124" s="937" t="s">
        <v>618</v>
      </c>
      <c r="E124" s="938" t="s">
        <v>1700</v>
      </c>
      <c r="F124" s="1483">
        <v>8700</v>
      </c>
      <c r="G124" s="361">
        <v>8700</v>
      </c>
      <c r="H124" s="361" t="s">
        <v>97</v>
      </c>
      <c r="I124" s="913">
        <v>26978.95</v>
      </c>
      <c r="J124" s="913">
        <v>49927.889999999898</v>
      </c>
      <c r="K124" s="902">
        <v>36753</v>
      </c>
      <c r="L124" s="902">
        <v>41439</v>
      </c>
      <c r="M124" s="903" t="s">
        <v>97</v>
      </c>
      <c r="N124" s="904">
        <v>576</v>
      </c>
      <c r="O124" s="905">
        <v>7.3</v>
      </c>
      <c r="P124" s="1457"/>
      <c r="Q124" s="1451"/>
    </row>
    <row r="125" spans="1:17" ht="28.5" x14ac:dyDescent="0.15">
      <c r="A125" s="1196"/>
      <c r="B125" s="952" t="s">
        <v>104</v>
      </c>
      <c r="C125" s="954" t="s">
        <v>364</v>
      </c>
      <c r="D125" s="954" t="s">
        <v>619</v>
      </c>
      <c r="E125" s="955" t="s">
        <v>1700</v>
      </c>
      <c r="F125" s="1483">
        <v>8250</v>
      </c>
      <c r="G125" s="977">
        <v>8250</v>
      </c>
      <c r="H125" s="977" t="s">
        <v>97</v>
      </c>
      <c r="I125" s="913">
        <v>18172.05</v>
      </c>
      <c r="J125" s="913">
        <v>35948.630000000005</v>
      </c>
      <c r="K125" s="902">
        <v>39756</v>
      </c>
      <c r="L125" s="902">
        <v>41439</v>
      </c>
      <c r="M125" s="903" t="s">
        <v>97</v>
      </c>
      <c r="N125" s="904">
        <v>164</v>
      </c>
      <c r="O125" s="905">
        <v>5.79</v>
      </c>
      <c r="P125" s="1457"/>
      <c r="Q125" s="1451"/>
    </row>
    <row r="126" spans="1:17" ht="28.5" x14ac:dyDescent="0.15">
      <c r="A126" s="1196"/>
      <c r="B126" s="952" t="s">
        <v>105</v>
      </c>
      <c r="C126" s="937" t="s">
        <v>365</v>
      </c>
      <c r="D126" s="937" t="s">
        <v>1710</v>
      </c>
      <c r="E126" s="938" t="s">
        <v>1700</v>
      </c>
      <c r="F126" s="1483">
        <v>7340</v>
      </c>
      <c r="G126" s="361">
        <v>7340</v>
      </c>
      <c r="H126" s="361" t="s">
        <v>97</v>
      </c>
      <c r="I126" s="913">
        <v>14857.27</v>
      </c>
      <c r="J126" s="913">
        <v>29553.64</v>
      </c>
      <c r="K126" s="902">
        <v>39994</v>
      </c>
      <c r="L126" s="902">
        <v>41439</v>
      </c>
      <c r="M126" s="903" t="s">
        <v>97</v>
      </c>
      <c r="N126" s="904">
        <v>246</v>
      </c>
      <c r="O126" s="905">
        <v>5.9</v>
      </c>
      <c r="P126" s="1457"/>
      <c r="Q126" s="1451"/>
    </row>
    <row r="127" spans="1:17" ht="28.5" x14ac:dyDescent="0.15">
      <c r="A127" s="1196"/>
      <c r="B127" s="952" t="s">
        <v>107</v>
      </c>
      <c r="C127" s="937" t="s">
        <v>367</v>
      </c>
      <c r="D127" s="937" t="s">
        <v>1705</v>
      </c>
      <c r="E127" s="938" t="s">
        <v>1700</v>
      </c>
      <c r="F127" s="1483">
        <v>4590</v>
      </c>
      <c r="G127" s="361">
        <v>4590</v>
      </c>
      <c r="H127" s="361" t="s">
        <v>97</v>
      </c>
      <c r="I127" s="913">
        <v>17561.509999999998</v>
      </c>
      <c r="J127" s="913">
        <v>24929.27</v>
      </c>
      <c r="K127" s="902">
        <v>38491</v>
      </c>
      <c r="L127" s="902">
        <v>41439</v>
      </c>
      <c r="M127" s="903" t="s">
        <v>97</v>
      </c>
      <c r="N127" s="904">
        <v>45</v>
      </c>
      <c r="O127" s="905">
        <v>6.15</v>
      </c>
      <c r="P127" s="1457"/>
      <c r="Q127" s="1451"/>
    </row>
    <row r="128" spans="1:17" ht="28.5" x14ac:dyDescent="0.15">
      <c r="A128" s="1196"/>
      <c r="B128" s="952" t="s">
        <v>108</v>
      </c>
      <c r="C128" s="954" t="s">
        <v>368</v>
      </c>
      <c r="D128" s="954" t="s">
        <v>621</v>
      </c>
      <c r="E128" s="955" t="s">
        <v>1700</v>
      </c>
      <c r="F128" s="1483">
        <v>3810</v>
      </c>
      <c r="G128" s="977">
        <v>3810</v>
      </c>
      <c r="H128" s="977" t="s">
        <v>97</v>
      </c>
      <c r="I128" s="913">
        <v>27608.94</v>
      </c>
      <c r="J128" s="913">
        <v>24888.6699999999</v>
      </c>
      <c r="K128" s="902">
        <v>38762</v>
      </c>
      <c r="L128" s="902">
        <v>41439</v>
      </c>
      <c r="M128" s="903" t="s">
        <v>97</v>
      </c>
      <c r="N128" s="904">
        <v>85</v>
      </c>
      <c r="O128" s="905">
        <v>2.72</v>
      </c>
      <c r="P128" s="1457"/>
      <c r="Q128" s="1451"/>
    </row>
    <row r="129" spans="1:17" ht="28.5" x14ac:dyDescent="0.15">
      <c r="A129" s="1196"/>
      <c r="B129" s="952" t="s">
        <v>109</v>
      </c>
      <c r="C129" s="937" t="s">
        <v>369</v>
      </c>
      <c r="D129" s="937" t="s">
        <v>622</v>
      </c>
      <c r="E129" s="938" t="s">
        <v>1700</v>
      </c>
      <c r="F129" s="1483">
        <v>3750</v>
      </c>
      <c r="G129" s="361">
        <v>3750</v>
      </c>
      <c r="H129" s="361" t="s">
        <v>97</v>
      </c>
      <c r="I129" s="913">
        <v>9732.8700000000008</v>
      </c>
      <c r="J129" s="913">
        <v>13186.309999999899</v>
      </c>
      <c r="K129" s="902">
        <v>35185</v>
      </c>
      <c r="L129" s="902">
        <v>41439</v>
      </c>
      <c r="M129" s="903" t="s">
        <v>97</v>
      </c>
      <c r="N129" s="904">
        <v>300</v>
      </c>
      <c r="O129" s="905">
        <v>2.92</v>
      </c>
      <c r="P129" s="1457"/>
      <c r="Q129" s="1451"/>
    </row>
    <row r="130" spans="1:17" ht="28.5" x14ac:dyDescent="0.15">
      <c r="A130" s="1196"/>
      <c r="B130" s="952" t="s">
        <v>110</v>
      </c>
      <c r="C130" s="954" t="s">
        <v>370</v>
      </c>
      <c r="D130" s="954" t="s">
        <v>622</v>
      </c>
      <c r="E130" s="955" t="s">
        <v>1700</v>
      </c>
      <c r="F130" s="1483">
        <v>2830</v>
      </c>
      <c r="G130" s="977">
        <v>2830</v>
      </c>
      <c r="H130" s="977" t="s">
        <v>97</v>
      </c>
      <c r="I130" s="913">
        <v>12376.31</v>
      </c>
      <c r="J130" s="913">
        <v>11580.059999999899</v>
      </c>
      <c r="K130" s="902">
        <v>33511</v>
      </c>
      <c r="L130" s="902">
        <v>41439</v>
      </c>
      <c r="M130" s="903" t="s">
        <v>97</v>
      </c>
      <c r="N130" s="904">
        <v>187</v>
      </c>
      <c r="O130" s="905">
        <v>2.92</v>
      </c>
      <c r="P130" s="1457"/>
      <c r="Q130" s="1451"/>
    </row>
    <row r="131" spans="1:17" ht="28.5" x14ac:dyDescent="0.15">
      <c r="A131" s="1196"/>
      <c r="B131" s="952" t="s">
        <v>111</v>
      </c>
      <c r="C131" s="937" t="s">
        <v>371</v>
      </c>
      <c r="D131" s="937" t="s">
        <v>1705</v>
      </c>
      <c r="E131" s="938" t="s">
        <v>1700</v>
      </c>
      <c r="F131" s="1483">
        <v>2690</v>
      </c>
      <c r="G131" s="361">
        <v>2690</v>
      </c>
      <c r="H131" s="361" t="s">
        <v>97</v>
      </c>
      <c r="I131" s="913">
        <v>16081.79</v>
      </c>
      <c r="J131" s="913">
        <v>9788.6200000000008</v>
      </c>
      <c r="K131" s="902">
        <v>37924</v>
      </c>
      <c r="L131" s="902">
        <v>41439</v>
      </c>
      <c r="M131" s="903" t="s">
        <v>97</v>
      </c>
      <c r="N131" s="904">
        <v>93</v>
      </c>
      <c r="O131" s="905">
        <v>5.36</v>
      </c>
      <c r="P131" s="1457"/>
      <c r="Q131" s="1451"/>
    </row>
    <row r="132" spans="1:17" ht="28.5" x14ac:dyDescent="0.15">
      <c r="A132" s="1196"/>
      <c r="B132" s="952" t="s">
        <v>112</v>
      </c>
      <c r="C132" s="954" t="s">
        <v>372</v>
      </c>
      <c r="D132" s="954" t="s">
        <v>622</v>
      </c>
      <c r="E132" s="955" t="s">
        <v>1700</v>
      </c>
      <c r="F132" s="1483">
        <v>10790</v>
      </c>
      <c r="G132" s="977">
        <v>10790</v>
      </c>
      <c r="H132" s="977" t="s">
        <v>97</v>
      </c>
      <c r="I132" s="913">
        <v>22770.720000000001</v>
      </c>
      <c r="J132" s="913">
        <v>41867.82</v>
      </c>
      <c r="K132" s="902">
        <v>37915</v>
      </c>
      <c r="L132" s="902">
        <v>42186</v>
      </c>
      <c r="M132" s="903" t="s">
        <v>97</v>
      </c>
      <c r="N132" s="904">
        <v>365</v>
      </c>
      <c r="O132" s="905">
        <v>3.91</v>
      </c>
      <c r="P132" s="1457"/>
      <c r="Q132" s="1451"/>
    </row>
    <row r="133" spans="1:17" ht="28.5" x14ac:dyDescent="0.15">
      <c r="A133" s="1196"/>
      <c r="B133" s="952" t="s">
        <v>1280</v>
      </c>
      <c r="C133" s="954" t="s">
        <v>1353</v>
      </c>
      <c r="D133" s="954" t="s">
        <v>1716</v>
      </c>
      <c r="E133" s="955" t="s">
        <v>1700</v>
      </c>
      <c r="F133" s="1483">
        <v>10800</v>
      </c>
      <c r="G133" s="977">
        <v>10800</v>
      </c>
      <c r="H133" s="361" t="s">
        <v>97</v>
      </c>
      <c r="I133" s="913">
        <v>49394.87</v>
      </c>
      <c r="J133" s="913">
        <v>51485.62</v>
      </c>
      <c r="K133" s="902">
        <v>42473</v>
      </c>
      <c r="L133" s="902">
        <v>42614</v>
      </c>
      <c r="M133" s="903" t="s">
        <v>97</v>
      </c>
      <c r="N133" s="904">
        <v>84</v>
      </c>
      <c r="O133" s="905">
        <v>4.57</v>
      </c>
      <c r="P133" s="1457"/>
      <c r="Q133" s="1451"/>
    </row>
    <row r="134" spans="1:17" ht="28.5" x14ac:dyDescent="0.15">
      <c r="A134" s="1196"/>
      <c r="B134" s="952" t="s">
        <v>1418</v>
      </c>
      <c r="C134" s="958" t="s">
        <v>1482</v>
      </c>
      <c r="D134" s="958" t="s">
        <v>1716</v>
      </c>
      <c r="E134" s="959" t="s">
        <v>1700</v>
      </c>
      <c r="F134" s="1482">
        <v>9900</v>
      </c>
      <c r="G134" s="1481">
        <v>9900</v>
      </c>
      <c r="H134" s="977" t="s">
        <v>97</v>
      </c>
      <c r="I134" s="1480">
        <v>28029.31</v>
      </c>
      <c r="J134" s="1480">
        <v>49394.87</v>
      </c>
      <c r="K134" s="963">
        <v>42398</v>
      </c>
      <c r="L134" s="963">
        <v>42825</v>
      </c>
      <c r="M134" s="903" t="s">
        <v>97</v>
      </c>
      <c r="N134" s="964">
        <v>76</v>
      </c>
      <c r="O134" s="965">
        <v>5.56</v>
      </c>
      <c r="P134" s="1457"/>
      <c r="Q134" s="1451"/>
    </row>
    <row r="135" spans="1:17" ht="28.5" x14ac:dyDescent="0.15">
      <c r="A135" s="1196"/>
      <c r="B135" s="952" t="s">
        <v>1941</v>
      </c>
      <c r="C135" s="958" t="s">
        <v>1942</v>
      </c>
      <c r="D135" s="958" t="s">
        <v>2338</v>
      </c>
      <c r="E135" s="959" t="s">
        <v>1700</v>
      </c>
      <c r="F135" s="1482">
        <v>9230</v>
      </c>
      <c r="G135" s="1481">
        <v>9230</v>
      </c>
      <c r="H135" s="361" t="s">
        <v>97</v>
      </c>
      <c r="I135" s="1480">
        <v>16466.84</v>
      </c>
      <c r="J135" s="1480">
        <v>33028.629999999997</v>
      </c>
      <c r="K135" s="963">
        <v>42629</v>
      </c>
      <c r="L135" s="963">
        <v>43160</v>
      </c>
      <c r="M135" s="1220" t="s">
        <v>97</v>
      </c>
      <c r="N135" s="964">
        <v>67</v>
      </c>
      <c r="O135" s="965">
        <v>1.25</v>
      </c>
      <c r="P135" s="1457"/>
      <c r="Q135" s="1451"/>
    </row>
    <row r="136" spans="1:17" ht="28.5" x14ac:dyDescent="0.15">
      <c r="A136" s="1196"/>
      <c r="B136" s="952" t="s">
        <v>1944</v>
      </c>
      <c r="C136" s="958" t="s">
        <v>1945</v>
      </c>
      <c r="D136" s="958" t="s">
        <v>2337</v>
      </c>
      <c r="E136" s="959" t="s">
        <v>1700</v>
      </c>
      <c r="F136" s="1482">
        <v>6090</v>
      </c>
      <c r="G136" s="1481">
        <v>6090</v>
      </c>
      <c r="H136" s="977" t="s">
        <v>97</v>
      </c>
      <c r="I136" s="1480">
        <v>11926.85</v>
      </c>
      <c r="J136" s="1480">
        <v>24177.15</v>
      </c>
      <c r="K136" s="963">
        <v>42503</v>
      </c>
      <c r="L136" s="963">
        <v>43160</v>
      </c>
      <c r="M136" s="1220" t="s">
        <v>97</v>
      </c>
      <c r="N136" s="964">
        <v>45</v>
      </c>
      <c r="O136" s="965">
        <v>2.89</v>
      </c>
      <c r="P136" s="1457"/>
      <c r="Q136" s="1451"/>
    </row>
    <row r="137" spans="1:17" ht="28.5" x14ac:dyDescent="0.15">
      <c r="A137" s="1196"/>
      <c r="B137" s="952" t="s">
        <v>2336</v>
      </c>
      <c r="C137" s="958" t="s">
        <v>2335</v>
      </c>
      <c r="D137" s="958" t="s">
        <v>2334</v>
      </c>
      <c r="E137" s="959" t="s">
        <v>1700</v>
      </c>
      <c r="F137" s="1482">
        <v>13640</v>
      </c>
      <c r="G137" s="1481">
        <v>13640</v>
      </c>
      <c r="H137" s="1481" t="s">
        <v>2319</v>
      </c>
      <c r="I137" s="1480">
        <v>39391.9</v>
      </c>
      <c r="J137" s="1480">
        <v>57721.34</v>
      </c>
      <c r="K137" s="963">
        <v>43434</v>
      </c>
      <c r="L137" s="963">
        <v>43525</v>
      </c>
      <c r="M137" s="1220" t="s">
        <v>97</v>
      </c>
      <c r="N137" s="964">
        <v>100</v>
      </c>
      <c r="O137" s="965">
        <v>2.64</v>
      </c>
      <c r="P137" s="1457"/>
      <c r="Q137" s="1451"/>
    </row>
    <row r="138" spans="1:17" ht="29.25" thickBot="1" x14ac:dyDescent="0.2">
      <c r="A138" s="1196"/>
      <c r="B138" s="966" t="s">
        <v>1282</v>
      </c>
      <c r="C138" s="967" t="s">
        <v>1357</v>
      </c>
      <c r="D138" s="967" t="s">
        <v>1719</v>
      </c>
      <c r="E138" s="968" t="s">
        <v>1700</v>
      </c>
      <c r="F138" s="1479">
        <v>3460</v>
      </c>
      <c r="G138" s="1478">
        <v>3460</v>
      </c>
      <c r="H138" s="1478" t="s">
        <v>97</v>
      </c>
      <c r="I138" s="1475">
        <v>14315.7</v>
      </c>
      <c r="J138" s="1475">
        <v>19628.03</v>
      </c>
      <c r="K138" s="945">
        <v>37726</v>
      </c>
      <c r="L138" s="945">
        <v>42487</v>
      </c>
      <c r="M138" s="970" t="s">
        <v>97</v>
      </c>
      <c r="N138" s="334">
        <v>241</v>
      </c>
      <c r="O138" s="946">
        <v>4.72</v>
      </c>
      <c r="P138" s="1457"/>
      <c r="Q138" s="1451"/>
    </row>
    <row r="139" spans="1:17" ht="16.5" thickTop="1" x14ac:dyDescent="0.15">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7"/>
      <c r="Q139" s="1451"/>
    </row>
    <row r="140" spans="1:17" x14ac:dyDescent="0.15">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7"/>
      <c r="Q140" s="1451"/>
    </row>
    <row r="141" spans="1:17" x14ac:dyDescent="0.15">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7"/>
      <c r="Q141" s="1451"/>
    </row>
    <row r="142" spans="1:17" x14ac:dyDescent="0.15">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7"/>
      <c r="Q142" s="1451"/>
    </row>
    <row r="143" spans="1:17" x14ac:dyDescent="0.15">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7"/>
      <c r="Q143" s="1451"/>
    </row>
    <row r="144" spans="1:17" x14ac:dyDescent="0.15">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7"/>
      <c r="Q144" s="1451"/>
    </row>
    <row r="145" spans="1:17" x14ac:dyDescent="0.15">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7"/>
      <c r="Q145" s="1451"/>
    </row>
    <row r="146" spans="1:17" x14ac:dyDescent="0.15">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7"/>
      <c r="Q146" s="1451"/>
    </row>
    <row r="147" spans="1:17" x14ac:dyDescent="0.15">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7"/>
      <c r="Q147" s="1451"/>
    </row>
    <row r="148" spans="1:17" x14ac:dyDescent="0.15">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7"/>
      <c r="Q148" s="1451"/>
    </row>
    <row r="149" spans="1:17" x14ac:dyDescent="0.15">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7"/>
      <c r="Q149" s="1451"/>
    </row>
    <row r="150" spans="1:17" x14ac:dyDescent="0.15">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7"/>
      <c r="Q150" s="1451"/>
    </row>
    <row r="151" spans="1:17" x14ac:dyDescent="0.15">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7"/>
      <c r="Q151" s="1451"/>
    </row>
    <row r="152" spans="1:17" x14ac:dyDescent="0.15">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7"/>
      <c r="Q152" s="1451"/>
    </row>
    <row r="153" spans="1:17" x14ac:dyDescent="0.15">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7"/>
      <c r="Q153" s="1451"/>
    </row>
    <row r="154" spans="1:17" x14ac:dyDescent="0.15">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7"/>
      <c r="Q154" s="1451"/>
    </row>
    <row r="155" spans="1:17" x14ac:dyDescent="0.15">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7"/>
      <c r="Q155" s="1451"/>
    </row>
    <row r="156" spans="1:17" x14ac:dyDescent="0.15">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7"/>
      <c r="Q156" s="1451"/>
    </row>
    <row r="157" spans="1:17" x14ac:dyDescent="0.15">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7"/>
      <c r="Q157" s="1451"/>
    </row>
    <row r="158" spans="1:17" x14ac:dyDescent="0.15">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7"/>
      <c r="Q158" s="1451"/>
    </row>
    <row r="159" spans="1:17" x14ac:dyDescent="0.15">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7"/>
      <c r="Q159" s="1451"/>
    </row>
    <row r="160" spans="1:17" x14ac:dyDescent="0.15">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7"/>
      <c r="Q160" s="1451"/>
    </row>
    <row r="161" spans="1:17" x14ac:dyDescent="0.15">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7"/>
      <c r="Q161" s="1451"/>
    </row>
    <row r="162" spans="1:17" x14ac:dyDescent="0.15">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7"/>
      <c r="Q162" s="1451"/>
    </row>
    <row r="163" spans="1:17" x14ac:dyDescent="0.15">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7"/>
      <c r="Q163" s="1451"/>
    </row>
    <row r="164" spans="1:17" x14ac:dyDescent="0.15">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7"/>
      <c r="Q164" s="1451"/>
    </row>
    <row r="165" spans="1:17" x14ac:dyDescent="0.15">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7"/>
      <c r="Q165" s="1451"/>
    </row>
    <row r="166" spans="1:17" x14ac:dyDescent="0.15">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7"/>
      <c r="Q166" s="1451"/>
    </row>
    <row r="167" spans="1:17" x14ac:dyDescent="0.15">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7"/>
      <c r="Q167" s="1451"/>
    </row>
    <row r="168" spans="1:17" x14ac:dyDescent="0.15">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7"/>
      <c r="Q168" s="1451"/>
    </row>
    <row r="169" spans="1:17" x14ac:dyDescent="0.15">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7"/>
      <c r="Q169" s="1451"/>
    </row>
    <row r="170" spans="1:17" x14ac:dyDescent="0.15">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7"/>
      <c r="Q170" s="1451"/>
    </row>
    <row r="171" spans="1:17" x14ac:dyDescent="0.15">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7"/>
      <c r="Q171" s="1451"/>
    </row>
    <row r="172" spans="1:17" x14ac:dyDescent="0.15">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7"/>
      <c r="Q172" s="1451"/>
    </row>
    <row r="173" spans="1:17" x14ac:dyDescent="0.15">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7"/>
      <c r="Q173" s="1451"/>
    </row>
    <row r="174" spans="1:17" x14ac:dyDescent="0.15">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7"/>
      <c r="Q174" s="1451"/>
    </row>
    <row r="175" spans="1:17" x14ac:dyDescent="0.15">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7"/>
      <c r="Q175" s="1451"/>
    </row>
    <row r="176" spans="1:17" x14ac:dyDescent="0.15">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7"/>
      <c r="Q176" s="1451"/>
    </row>
    <row r="177" spans="1:17" x14ac:dyDescent="0.15">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7"/>
      <c r="Q177" s="1451"/>
    </row>
    <row r="178" spans="1:17" x14ac:dyDescent="0.15">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7"/>
      <c r="Q178" s="1451"/>
    </row>
    <row r="179" spans="1:17" x14ac:dyDescent="0.15">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7"/>
      <c r="Q179" s="1451"/>
    </row>
    <row r="180" spans="1:17" x14ac:dyDescent="0.15">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7"/>
      <c r="Q180" s="1451"/>
    </row>
    <row r="181" spans="1:17" x14ac:dyDescent="0.15">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7"/>
      <c r="Q181" s="1451"/>
    </row>
    <row r="182" spans="1:17" x14ac:dyDescent="0.15">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7"/>
      <c r="Q182" s="1451"/>
    </row>
    <row r="183" spans="1:17" x14ac:dyDescent="0.15">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7"/>
      <c r="Q183" s="1451"/>
    </row>
    <row r="184" spans="1:17" x14ac:dyDescent="0.15">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7"/>
      <c r="Q184" s="1451"/>
    </row>
    <row r="185" spans="1:17" x14ac:dyDescent="0.15">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7"/>
      <c r="Q185" s="1451"/>
    </row>
    <row r="186" spans="1:17" x14ac:dyDescent="0.15">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7"/>
      <c r="Q186" s="1451"/>
    </row>
    <row r="187" spans="1:17" x14ac:dyDescent="0.15">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7"/>
      <c r="Q187" s="1451"/>
    </row>
    <row r="188" spans="1:17" x14ac:dyDescent="0.15">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7"/>
      <c r="Q188" s="1451"/>
    </row>
    <row r="189" spans="1:17" x14ac:dyDescent="0.15">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7"/>
      <c r="Q189" s="1451"/>
    </row>
    <row r="190" spans="1:17" x14ac:dyDescent="0.15">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7"/>
      <c r="Q190" s="1451"/>
    </row>
    <row r="191" spans="1:17" x14ac:dyDescent="0.15">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7"/>
      <c r="Q191" s="1451"/>
    </row>
    <row r="192" spans="1:17" x14ac:dyDescent="0.15">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7"/>
      <c r="Q192" s="1451"/>
    </row>
    <row r="193" spans="1:17" x14ac:dyDescent="0.15">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7"/>
      <c r="Q193" s="1451"/>
    </row>
    <row r="194" spans="1:17" x14ac:dyDescent="0.15">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7"/>
      <c r="Q194" s="1451"/>
    </row>
    <row r="195" spans="1:17" x14ac:dyDescent="0.15">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7"/>
      <c r="Q195" s="1451"/>
    </row>
    <row r="196" spans="1:17" x14ac:dyDescent="0.15">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7"/>
      <c r="Q196" s="1451"/>
    </row>
    <row r="197" spans="1:17" x14ac:dyDescent="0.15">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7"/>
      <c r="Q197" s="1451"/>
    </row>
    <row r="198" spans="1:17" x14ac:dyDescent="0.15">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7"/>
      <c r="Q198" s="1451"/>
    </row>
    <row r="199" spans="1:17" x14ac:dyDescent="0.15">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7"/>
      <c r="Q199" s="1451"/>
    </row>
    <row r="200" spans="1:17" x14ac:dyDescent="0.15">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7"/>
      <c r="Q200" s="1451"/>
    </row>
    <row r="201" spans="1:17" x14ac:dyDescent="0.15">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7"/>
      <c r="Q201" s="1451"/>
    </row>
    <row r="202" spans="1:17" x14ac:dyDescent="0.15">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7"/>
      <c r="Q202" s="1451"/>
    </row>
    <row r="203" spans="1:17" x14ac:dyDescent="0.15">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7"/>
      <c r="Q203" s="1451"/>
    </row>
    <row r="204" spans="1:17" x14ac:dyDescent="0.15">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7"/>
      <c r="Q204" s="1451"/>
    </row>
    <row r="205" spans="1:17" x14ac:dyDescent="0.15">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7"/>
      <c r="Q205" s="1451"/>
    </row>
    <row r="206" spans="1:17" x14ac:dyDescent="0.15">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7"/>
      <c r="Q206" s="1451"/>
    </row>
    <row r="207" spans="1:17" x14ac:dyDescent="0.15">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7"/>
      <c r="Q207" s="1451"/>
    </row>
    <row r="208" spans="1:17" x14ac:dyDescent="0.15">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7"/>
      <c r="Q208" s="1451"/>
    </row>
    <row r="209" spans="1:17" x14ac:dyDescent="0.15">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7"/>
      <c r="Q209" s="1451"/>
    </row>
    <row r="210" spans="1:17" x14ac:dyDescent="0.15">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7"/>
      <c r="Q210" s="1451"/>
    </row>
    <row r="211" spans="1:17" x14ac:dyDescent="0.15">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7"/>
      <c r="Q211" s="1451"/>
    </row>
    <row r="212" spans="1:17" x14ac:dyDescent="0.15">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7"/>
      <c r="Q212" s="1451"/>
    </row>
    <row r="213" spans="1:17" x14ac:dyDescent="0.15">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7"/>
      <c r="Q213" s="1451"/>
    </row>
    <row r="214" spans="1:17" x14ac:dyDescent="0.15">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7"/>
      <c r="Q214" s="1451"/>
    </row>
    <row r="215" spans="1:17" x14ac:dyDescent="0.15">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7"/>
      <c r="Q215" s="1451"/>
    </row>
    <row r="216" spans="1:17" x14ac:dyDescent="0.15">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7"/>
      <c r="Q216" s="1451"/>
    </row>
    <row r="217" spans="1:17" x14ac:dyDescent="0.15">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7"/>
      <c r="Q217" s="1451"/>
    </row>
    <row r="218" spans="1:17" x14ac:dyDescent="0.15">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7"/>
      <c r="Q218" s="1451"/>
    </row>
    <row r="219" spans="1:17" x14ac:dyDescent="0.15">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7"/>
      <c r="Q219" s="1451"/>
    </row>
    <row r="220" spans="1:17" x14ac:dyDescent="0.15">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7"/>
      <c r="Q220" s="1451"/>
    </row>
    <row r="221" spans="1:17" x14ac:dyDescent="0.15">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7"/>
      <c r="Q221" s="1451"/>
    </row>
    <row r="222" spans="1:17" x14ac:dyDescent="0.15">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7"/>
      <c r="Q222" s="1451"/>
    </row>
    <row r="223" spans="1:17" x14ac:dyDescent="0.15">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7"/>
      <c r="Q223" s="1451"/>
    </row>
    <row r="224" spans="1:17" x14ac:dyDescent="0.15">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7"/>
      <c r="Q224" s="1451"/>
    </row>
    <row r="225" spans="1:17" x14ac:dyDescent="0.15">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7"/>
      <c r="Q225" s="1451"/>
    </row>
    <row r="226" spans="1:17" x14ac:dyDescent="0.15">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7"/>
      <c r="Q226" s="1451"/>
    </row>
    <row r="227" spans="1:17" x14ac:dyDescent="0.15">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7"/>
      <c r="Q227" s="1451"/>
    </row>
    <row r="228" spans="1:17" x14ac:dyDescent="0.15">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7"/>
      <c r="Q228" s="1451"/>
    </row>
    <row r="229" spans="1:17" ht="28.5" x14ac:dyDescent="0.15">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7"/>
      <c r="Q229" s="1451"/>
    </row>
    <row r="230" spans="1:17" x14ac:dyDescent="0.15">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7"/>
      <c r="Q230" s="1451"/>
    </row>
    <row r="231" spans="1:17" x14ac:dyDescent="0.15">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7"/>
      <c r="Q231" s="1451"/>
    </row>
    <row r="232" spans="1:17" x14ac:dyDescent="0.15">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7"/>
      <c r="Q232" s="1451"/>
    </row>
    <row r="233" spans="1:17" x14ac:dyDescent="0.15">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7"/>
      <c r="Q233" s="1451"/>
    </row>
    <row r="234" spans="1:17" x14ac:dyDescent="0.15">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7"/>
      <c r="Q234" s="1451"/>
    </row>
    <row r="235" spans="1:17" x14ac:dyDescent="0.15">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7"/>
      <c r="Q235" s="1451"/>
    </row>
    <row r="236" spans="1:17" x14ac:dyDescent="0.15">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7"/>
      <c r="Q236" s="1451"/>
    </row>
    <row r="237" spans="1:17" x14ac:dyDescent="0.15">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7"/>
      <c r="Q237" s="1451"/>
    </row>
    <row r="238" spans="1:17" x14ac:dyDescent="0.15">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7"/>
      <c r="Q238" s="1451"/>
    </row>
    <row r="239" spans="1:17" x14ac:dyDescent="0.15">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7"/>
      <c r="Q239" s="1451"/>
    </row>
    <row r="240" spans="1:17" x14ac:dyDescent="0.15">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7"/>
      <c r="Q240" s="1451"/>
    </row>
    <row r="241" spans="1:17" x14ac:dyDescent="0.15">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7"/>
      <c r="Q241" s="1451"/>
    </row>
    <row r="242" spans="1:17" x14ac:dyDescent="0.15">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7"/>
      <c r="Q242" s="1451"/>
    </row>
    <row r="243" spans="1:17" x14ac:dyDescent="0.15">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7"/>
      <c r="Q243" s="1451"/>
    </row>
    <row r="244" spans="1:17" x14ac:dyDescent="0.15">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7"/>
      <c r="Q244" s="1451"/>
    </row>
    <row r="245" spans="1:17" x14ac:dyDescent="0.15">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7"/>
      <c r="Q245" s="1451"/>
    </row>
    <row r="246" spans="1:17" x14ac:dyDescent="0.15">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7"/>
      <c r="Q246" s="1451"/>
    </row>
    <row r="247" spans="1:17" x14ac:dyDescent="0.15">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7"/>
      <c r="Q247" s="1451"/>
    </row>
    <row r="248" spans="1:17" x14ac:dyDescent="0.15">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7"/>
      <c r="Q248" s="1451"/>
    </row>
    <row r="249" spans="1:17" x14ac:dyDescent="0.15">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7"/>
      <c r="Q249" s="1451"/>
    </row>
    <row r="250" spans="1:17" x14ac:dyDescent="0.15">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7"/>
      <c r="Q250" s="1451"/>
    </row>
    <row r="251" spans="1:17" x14ac:dyDescent="0.15">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7"/>
      <c r="Q251" s="1451"/>
    </row>
    <row r="252" spans="1:17" x14ac:dyDescent="0.15">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7"/>
      <c r="Q252" s="1451"/>
    </row>
    <row r="253" spans="1:17" x14ac:dyDescent="0.15">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7"/>
      <c r="Q253" s="1451"/>
    </row>
    <row r="254" spans="1:17" x14ac:dyDescent="0.15">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7"/>
      <c r="Q254" s="1451"/>
    </row>
    <row r="255" spans="1:17" x14ac:dyDescent="0.15">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7"/>
      <c r="Q255" s="1451"/>
    </row>
    <row r="256" spans="1:17" x14ac:dyDescent="0.15">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7"/>
      <c r="Q256" s="1451"/>
    </row>
    <row r="257" spans="1:17" x14ac:dyDescent="0.15">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7"/>
      <c r="Q257" s="1451"/>
    </row>
    <row r="258" spans="1:17" x14ac:dyDescent="0.15">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7"/>
      <c r="Q258" s="1451"/>
    </row>
    <row r="259" spans="1:17" x14ac:dyDescent="0.15">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7"/>
      <c r="Q259" s="1451"/>
    </row>
    <row r="260" spans="1:17" x14ac:dyDescent="0.15">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7"/>
      <c r="Q260" s="1451"/>
    </row>
    <row r="261" spans="1:17" x14ac:dyDescent="0.15">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7"/>
      <c r="Q261" s="1451"/>
    </row>
    <row r="262" spans="1:17" x14ac:dyDescent="0.15">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7"/>
      <c r="Q262" s="1451"/>
    </row>
    <row r="263" spans="1:17" x14ac:dyDescent="0.15">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7"/>
      <c r="Q263" s="1451"/>
    </row>
    <row r="264" spans="1:17" x14ac:dyDescent="0.15">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7"/>
      <c r="Q264" s="1451"/>
    </row>
    <row r="265" spans="1:17" x14ac:dyDescent="0.15">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7"/>
      <c r="Q265" s="1451"/>
    </row>
    <row r="266" spans="1:17" x14ac:dyDescent="0.15">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7"/>
      <c r="Q266" s="1451"/>
    </row>
    <row r="267" spans="1:17" x14ac:dyDescent="0.15">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7"/>
      <c r="Q267" s="1451"/>
    </row>
    <row r="268" spans="1:17" x14ac:dyDescent="0.15">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7"/>
      <c r="Q268" s="1451"/>
    </row>
    <row r="269" spans="1:17" x14ac:dyDescent="0.15">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7"/>
      <c r="Q269" s="1451"/>
    </row>
    <row r="270" spans="1:17" x14ac:dyDescent="0.15">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7"/>
      <c r="Q270" s="1451"/>
    </row>
    <row r="271" spans="1:17" x14ac:dyDescent="0.15">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7"/>
      <c r="Q271" s="1451"/>
    </row>
    <row r="272" spans="1:17" x14ac:dyDescent="0.15">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7"/>
      <c r="Q272" s="1451"/>
    </row>
    <row r="273" spans="1:17" x14ac:dyDescent="0.15">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7"/>
      <c r="Q273" s="1451"/>
    </row>
    <row r="274" spans="1:17" x14ac:dyDescent="0.15">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7"/>
      <c r="Q274" s="1451"/>
    </row>
    <row r="275" spans="1:17" x14ac:dyDescent="0.15">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7"/>
      <c r="Q275" s="1451"/>
    </row>
    <row r="276" spans="1:17" x14ac:dyDescent="0.15">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7"/>
      <c r="Q276" s="1451"/>
    </row>
    <row r="277" spans="1:17" x14ac:dyDescent="0.15">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7"/>
      <c r="Q277" s="1451"/>
    </row>
    <row r="278" spans="1:17" x14ac:dyDescent="0.15">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7"/>
      <c r="Q278" s="1451"/>
    </row>
    <row r="279" spans="1:17" x14ac:dyDescent="0.15">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7"/>
      <c r="Q279" s="1451"/>
    </row>
    <row r="280" spans="1:17" x14ac:dyDescent="0.15">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7"/>
      <c r="Q280" s="1451"/>
    </row>
    <row r="281" spans="1:17" x14ac:dyDescent="0.15">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7"/>
      <c r="Q281" s="1451"/>
    </row>
    <row r="282" spans="1:17" x14ac:dyDescent="0.15">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7"/>
      <c r="Q282" s="1451"/>
    </row>
    <row r="283" spans="1:17" x14ac:dyDescent="0.15">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7"/>
      <c r="Q283" s="1451"/>
    </row>
    <row r="284" spans="1:17" x14ac:dyDescent="0.15">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7"/>
      <c r="Q284" s="1451"/>
    </row>
    <row r="285" spans="1:17" x14ac:dyDescent="0.15">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7"/>
      <c r="Q285" s="1451"/>
    </row>
    <row r="286" spans="1:17" x14ac:dyDescent="0.15">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7"/>
      <c r="Q286" s="1451"/>
    </row>
    <row r="287" spans="1:17" x14ac:dyDescent="0.15">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7"/>
      <c r="Q287" s="1451"/>
    </row>
    <row r="288" spans="1:17" x14ac:dyDescent="0.15">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7"/>
      <c r="Q288" s="1451"/>
    </row>
    <row r="289" spans="1:17" ht="16.5" thickBot="1" x14ac:dyDescent="0.2">
      <c r="A289" s="1196"/>
      <c r="B289" s="979" t="s">
        <v>2330</v>
      </c>
      <c r="C289" s="1223" t="s">
        <v>2329</v>
      </c>
      <c r="D289" s="1223" t="s">
        <v>2328</v>
      </c>
      <c r="E289" s="1224" t="s">
        <v>2108</v>
      </c>
      <c r="F289" s="1477">
        <v>5567</v>
      </c>
      <c r="G289" s="1476">
        <v>5567</v>
      </c>
      <c r="H289" s="1476" t="s">
        <v>2319</v>
      </c>
      <c r="I289" s="1475">
        <v>1349.66</v>
      </c>
      <c r="J289" s="1475">
        <v>7794.23</v>
      </c>
      <c r="K289" s="945">
        <v>43374</v>
      </c>
      <c r="L289" s="945">
        <v>43453</v>
      </c>
      <c r="M289" s="334" t="s">
        <v>2319</v>
      </c>
      <c r="N289" s="334">
        <v>61</v>
      </c>
      <c r="O289" s="946">
        <v>7.11</v>
      </c>
      <c r="P289" s="1457"/>
      <c r="Q289" s="1451"/>
    </row>
    <row r="290" spans="1:17" ht="16.5" thickTop="1" x14ac:dyDescent="0.15">
      <c r="A290" s="1196"/>
      <c r="B290" s="1474" t="s">
        <v>2327</v>
      </c>
      <c r="C290" s="1473" t="s">
        <v>2326</v>
      </c>
      <c r="D290" s="1473" t="s">
        <v>1647</v>
      </c>
      <c r="E290" s="1472" t="s">
        <v>2325</v>
      </c>
      <c r="F290" s="1471">
        <v>3600</v>
      </c>
      <c r="G290" s="1470">
        <v>3600</v>
      </c>
      <c r="H290" s="1470" t="s">
        <v>97</v>
      </c>
      <c r="I290" s="1469">
        <v>553.20000000000005</v>
      </c>
      <c r="J290" s="1469">
        <v>4348.2299999999996</v>
      </c>
      <c r="K290" s="1468">
        <v>39532</v>
      </c>
      <c r="L290" s="1468">
        <v>43164</v>
      </c>
      <c r="M290" s="1467" t="s">
        <v>1535</v>
      </c>
      <c r="N290" s="1467">
        <v>140</v>
      </c>
      <c r="O290" s="1466">
        <v>0.09</v>
      </c>
      <c r="P290" s="1457"/>
      <c r="Q290" s="1451"/>
    </row>
    <row r="291" spans="1:17" ht="16.5" thickBot="1" x14ac:dyDescent="0.2">
      <c r="A291" s="1196"/>
      <c r="B291" s="1465" t="s">
        <v>2324</v>
      </c>
      <c r="C291" s="1227" t="s">
        <v>2323</v>
      </c>
      <c r="D291" s="1227" t="s">
        <v>2322</v>
      </c>
      <c r="E291" s="1228" t="s">
        <v>2321</v>
      </c>
      <c r="F291" s="1464">
        <v>2650</v>
      </c>
      <c r="G291" s="1463">
        <v>2650</v>
      </c>
      <c r="H291" s="1463" t="s">
        <v>1534</v>
      </c>
      <c r="I291" s="1462">
        <v>553.55999999999995</v>
      </c>
      <c r="J291" s="1462">
        <v>3350.86</v>
      </c>
      <c r="K291" s="1231">
        <v>39605</v>
      </c>
      <c r="L291" s="1231">
        <v>43642</v>
      </c>
      <c r="M291" s="1232" t="s">
        <v>97</v>
      </c>
      <c r="N291" s="1232">
        <v>74</v>
      </c>
      <c r="O291" s="1398">
        <v>6.06</v>
      </c>
      <c r="P291" s="1457"/>
      <c r="Q291" s="1451"/>
    </row>
    <row r="292" spans="1:17" ht="16.5" thickTop="1" x14ac:dyDescent="0.15">
      <c r="A292" s="1196"/>
      <c r="B292" s="980" t="s">
        <v>804</v>
      </c>
      <c r="C292" s="981" t="s">
        <v>2320</v>
      </c>
      <c r="D292" s="981" t="s">
        <v>617</v>
      </c>
      <c r="E292" s="982" t="s">
        <v>633</v>
      </c>
      <c r="F292" s="1461">
        <v>4900</v>
      </c>
      <c r="G292" s="1460">
        <v>4900</v>
      </c>
      <c r="H292" s="1459" t="s">
        <v>2317</v>
      </c>
      <c r="I292" s="1458">
        <v>14427.02</v>
      </c>
      <c r="J292" s="1458" t="s">
        <v>2319</v>
      </c>
      <c r="K292" s="987" t="s">
        <v>2318</v>
      </c>
      <c r="L292" s="987">
        <v>42516</v>
      </c>
      <c r="M292" s="983" t="s">
        <v>1181</v>
      </c>
      <c r="N292" s="983" t="s">
        <v>97</v>
      </c>
      <c r="O292" s="988" t="s">
        <v>97</v>
      </c>
      <c r="P292" s="1457"/>
      <c r="Q292" s="1451"/>
    </row>
    <row r="293" spans="1:17" ht="16.149999999999999" customHeight="1" x14ac:dyDescent="0.15">
      <c r="A293" s="1196"/>
      <c r="B293" s="1452"/>
      <c r="C293" s="1456"/>
      <c r="D293" s="1452"/>
      <c r="E293" s="1452"/>
      <c r="F293" s="1452"/>
      <c r="G293" s="1455"/>
      <c r="H293" s="1455"/>
      <c r="I293" s="1454"/>
      <c r="J293" s="1454"/>
      <c r="K293" s="1453"/>
      <c r="L293" s="1453"/>
      <c r="M293" s="1453"/>
      <c r="N293" s="1452"/>
      <c r="O293" s="1452"/>
      <c r="Q293" s="1451"/>
    </row>
    <row r="294" spans="1:17" ht="16.149999999999999" customHeight="1" x14ac:dyDescent="0.15">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1"/>
    </row>
    <row r="295" spans="1:17" ht="16.149999999999999" customHeight="1" x14ac:dyDescent="0.15">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1"/>
    </row>
    <row r="296" spans="1:17" ht="16.149999999999999" customHeight="1" x14ac:dyDescent="0.15">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1"/>
    </row>
    <row r="297" spans="1:17" ht="16.149999999999999" customHeight="1" x14ac:dyDescent="0.15">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149999999999999" customHeight="1" x14ac:dyDescent="0.15">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149999999999999" customHeight="1" x14ac:dyDescent="0.15">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149999999999999" customHeight="1" x14ac:dyDescent="0.15">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321" priority="36">
      <formula>MOD(ROW(),2)=0</formula>
    </cfRule>
  </conditionalFormatting>
  <conditionalFormatting sqref="K103:L107">
    <cfRule type="expression" dxfId="320" priority="35">
      <formula>MOD(ROW(),2)=0</formula>
    </cfRule>
  </conditionalFormatting>
  <conditionalFormatting sqref="K101:L101">
    <cfRule type="expression" dxfId="319" priority="34">
      <formula>MOD(ROW(),2)=0</formula>
    </cfRule>
  </conditionalFormatting>
  <conditionalFormatting sqref="K102:L102">
    <cfRule type="expression" dxfId="318" priority="33">
      <formula>MOD(ROW(),2)=0</formula>
    </cfRule>
  </conditionalFormatting>
  <conditionalFormatting sqref="E101:E102">
    <cfRule type="expression" dxfId="317" priority="32">
      <formula>MOD(ROW(),2)=0</formula>
    </cfRule>
  </conditionalFormatting>
  <conditionalFormatting sqref="E103:E107">
    <cfRule type="expression" dxfId="316" priority="31">
      <formula>MOD(ROW(),2)=0</formula>
    </cfRule>
  </conditionalFormatting>
  <conditionalFormatting sqref="C4:D46 C55:D100">
    <cfRule type="expression" dxfId="315" priority="30">
      <formula>MOD(ROW(),2)=0</formula>
    </cfRule>
  </conditionalFormatting>
  <conditionalFormatting sqref="K110">
    <cfRule type="expression" dxfId="314" priority="29">
      <formula>MOD(ROW(),2)=0</formula>
    </cfRule>
  </conditionalFormatting>
  <conditionalFormatting sqref="K110">
    <cfRule type="expression" dxfId="313" priority="24">
      <formula>MOD(ROW(),2)=1</formula>
    </cfRule>
    <cfRule type="expression" dxfId="312" priority="25">
      <formula>MOD(ROW(),2)=1</formula>
    </cfRule>
    <cfRule type="expression" dxfId="311" priority="26">
      <formula>"　=MOD(ROW(),2)=1 "</formula>
    </cfRule>
    <cfRule type="expression" dxfId="310" priority="27">
      <formula>MOD(ROW(),2)=0</formula>
    </cfRule>
    <cfRule type="expression" dxfId="309" priority="28">
      <formula>MOD(ROW(),2)=0</formula>
    </cfRule>
  </conditionalFormatting>
  <conditionalFormatting sqref="K114">
    <cfRule type="expression" dxfId="308" priority="23">
      <formula>MOD(ROW(),2)=0</formula>
    </cfRule>
  </conditionalFormatting>
  <conditionalFormatting sqref="K114">
    <cfRule type="expression" dxfId="307" priority="18">
      <formula>MOD(ROW(),2)=1</formula>
    </cfRule>
    <cfRule type="expression" dxfId="306" priority="19">
      <formula>MOD(ROW(),2)=1</formula>
    </cfRule>
    <cfRule type="expression" dxfId="305" priority="20">
      <formula>"　=MOD(ROW(),2)=1 "</formula>
    </cfRule>
    <cfRule type="expression" dxfId="304" priority="21">
      <formula>MOD(ROW(),2)=0</formula>
    </cfRule>
    <cfRule type="expression" dxfId="303" priority="22">
      <formula>MOD(ROW(),2)=0</formula>
    </cfRule>
  </conditionalFormatting>
  <conditionalFormatting sqref="C47:D54">
    <cfRule type="expression" dxfId="302" priority="17">
      <formula>MOD(ROW(),2)=0</formula>
    </cfRule>
  </conditionalFormatting>
  <conditionalFormatting sqref="C101:D107">
    <cfRule type="expression" dxfId="301" priority="16">
      <formula>MOD(ROW(),2)=0</formula>
    </cfRule>
  </conditionalFormatting>
  <conditionalFormatting sqref="O108:O118 O96:O100">
    <cfRule type="expression" dxfId="300" priority="15">
      <formula>MOD(ROW(),2)=0</formula>
    </cfRule>
  </conditionalFormatting>
  <conditionalFormatting sqref="O103:O107">
    <cfRule type="expression" dxfId="299" priority="14">
      <formula>MOD(ROW(),2)=0</formula>
    </cfRule>
  </conditionalFormatting>
  <conditionalFormatting sqref="O101">
    <cfRule type="expression" dxfId="298" priority="13">
      <formula>MOD(ROW(),2)=0</formula>
    </cfRule>
  </conditionalFormatting>
  <conditionalFormatting sqref="O102">
    <cfRule type="expression" dxfId="297" priority="12">
      <formula>MOD(ROW(),2)=0</formula>
    </cfRule>
  </conditionalFormatting>
  <conditionalFormatting sqref="N4:N100 N108:N292">
    <cfRule type="expression" dxfId="296" priority="11">
      <formula>MOD(ROW(),2)=0</formula>
    </cfRule>
  </conditionalFormatting>
  <conditionalFormatting sqref="N103:N107">
    <cfRule type="expression" dxfId="295" priority="10">
      <formula>MOD(ROW(),2)=0</formula>
    </cfRule>
  </conditionalFormatting>
  <conditionalFormatting sqref="N101">
    <cfRule type="expression" dxfId="294" priority="9">
      <formula>MOD(ROW(),2)=0</formula>
    </cfRule>
  </conditionalFormatting>
  <conditionalFormatting sqref="N102">
    <cfRule type="expression" dxfId="293" priority="8">
      <formula>MOD(ROW(),2)=0</formula>
    </cfRule>
  </conditionalFormatting>
  <conditionalFormatting sqref="F4:J100 F108:J292">
    <cfRule type="expression" dxfId="292" priority="7">
      <formula>MOD(ROW(),2)=0</formula>
    </cfRule>
  </conditionalFormatting>
  <conditionalFormatting sqref="F103:F107 G103:J103 H104:J107">
    <cfRule type="expression" dxfId="291" priority="6">
      <formula>MOD(ROW(),2)=0</formula>
    </cfRule>
  </conditionalFormatting>
  <conditionalFormatting sqref="F101:J101">
    <cfRule type="expression" dxfId="290" priority="5">
      <formula>MOD(ROW(),2)=0</formula>
    </cfRule>
  </conditionalFormatting>
  <conditionalFormatting sqref="F102:J102">
    <cfRule type="expression" dxfId="289" priority="4">
      <formula>MOD(ROW(),2)=0</formula>
    </cfRule>
  </conditionalFormatting>
  <conditionalFormatting sqref="G104">
    <cfRule type="expression" dxfId="288" priority="3">
      <formula>MOD(ROW(),2)=0</formula>
    </cfRule>
  </conditionalFormatting>
  <conditionalFormatting sqref="G105:G107">
    <cfRule type="expression" dxfId="287" priority="2">
      <formula>MOD(ROW(),2)=0</formula>
    </cfRule>
  </conditionalFormatting>
  <conditionalFormatting sqref="O229">
    <cfRule type="expression" dxfId="2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9" customWidth="1"/>
    <col min="2" max="2" width="14.375" style="1199" customWidth="1"/>
    <col min="3" max="3" width="52.375" style="1260" bestFit="1" customWidth="1"/>
    <col min="4" max="4" width="32.375" style="1199" bestFit="1" customWidth="1"/>
    <col min="5" max="5" width="48.625" style="1199" bestFit="1" customWidth="1"/>
    <col min="6" max="6" width="20" style="1199" hidden="1" customWidth="1" outlineLevel="1"/>
    <col min="7" max="7" width="17.25" style="1257" customWidth="1" collapsed="1"/>
    <col min="8" max="8" width="17.25" style="1257" customWidth="1"/>
    <col min="9" max="9" width="22.75" style="1257" customWidth="1"/>
    <col min="10" max="11" width="24" style="1258" customWidth="1"/>
    <col min="12" max="12" width="33" style="1259" customWidth="1"/>
    <col min="13" max="13" width="20" style="1259" customWidth="1"/>
    <col min="14" max="14" width="23.5" style="1259" customWidth="1"/>
    <col min="15" max="15" width="26.25" style="1199" customWidth="1"/>
    <col min="16" max="16" width="20" style="1199" customWidth="1"/>
    <col min="17" max="17" width="9" style="1199"/>
    <col min="18" max="18" width="12.75" style="1199" customWidth="1"/>
    <col min="19" max="16384" width="9" style="1199"/>
  </cols>
  <sheetData>
    <row r="1" spans="1:18" x14ac:dyDescent="0.15">
      <c r="A1" s="1196"/>
      <c r="B1" s="1196"/>
      <c r="C1" s="1197"/>
      <c r="D1" s="1196"/>
      <c r="E1" s="1196"/>
      <c r="F1" s="519"/>
      <c r="G1" s="1198"/>
      <c r="H1" s="1198"/>
      <c r="I1" s="1198"/>
      <c r="J1" s="1198"/>
      <c r="K1" s="1198"/>
      <c r="L1" s="1198"/>
      <c r="M1" s="1198"/>
      <c r="N1" s="1198"/>
      <c r="O1" s="1198"/>
    </row>
    <row r="2" spans="1:18" s="1208" customFormat="1" ht="33.75" customHeight="1" x14ac:dyDescent="0.15">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15">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25" x14ac:dyDescent="0.15">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25" x14ac:dyDescent="0.15">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25" x14ac:dyDescent="0.15">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25" x14ac:dyDescent="0.15">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25" x14ac:dyDescent="0.15">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25" x14ac:dyDescent="0.15">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25" x14ac:dyDescent="0.15">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25" x14ac:dyDescent="0.15">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25" x14ac:dyDescent="0.15">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25" x14ac:dyDescent="0.15">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25" x14ac:dyDescent="0.15">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25" x14ac:dyDescent="0.15">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25" x14ac:dyDescent="0.15">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25" x14ac:dyDescent="0.15">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25" x14ac:dyDescent="0.15">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25" x14ac:dyDescent="0.15">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25" x14ac:dyDescent="0.15">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25" x14ac:dyDescent="0.15">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25" x14ac:dyDescent="0.15">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25" x14ac:dyDescent="0.15">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25" x14ac:dyDescent="0.15">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25" x14ac:dyDescent="0.15">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25" x14ac:dyDescent="0.15">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25" x14ac:dyDescent="0.15">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25" x14ac:dyDescent="0.15">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25" x14ac:dyDescent="0.15">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25" x14ac:dyDescent="0.15">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25" x14ac:dyDescent="0.15">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25" x14ac:dyDescent="0.15">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25" x14ac:dyDescent="0.15">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25" x14ac:dyDescent="0.15">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25" x14ac:dyDescent="0.15">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25" x14ac:dyDescent="0.15">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25" x14ac:dyDescent="0.15">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25" x14ac:dyDescent="0.15">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25" x14ac:dyDescent="0.15">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25" x14ac:dyDescent="0.15">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25" x14ac:dyDescent="0.15">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25" x14ac:dyDescent="0.15">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25" x14ac:dyDescent="0.15">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25" x14ac:dyDescent="0.15">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25" x14ac:dyDescent="0.15">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25" x14ac:dyDescent="0.15">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25" x14ac:dyDescent="0.15">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25" x14ac:dyDescent="0.15">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25" x14ac:dyDescent="0.15">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25" x14ac:dyDescent="0.15">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25" x14ac:dyDescent="0.15">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25" x14ac:dyDescent="0.15">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25" x14ac:dyDescent="0.15">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25" x14ac:dyDescent="0.15">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25" x14ac:dyDescent="0.15">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25" x14ac:dyDescent="0.15">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25" x14ac:dyDescent="0.15">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25" x14ac:dyDescent="0.15">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25" x14ac:dyDescent="0.15">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25" x14ac:dyDescent="0.15">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25" x14ac:dyDescent="0.15">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25" x14ac:dyDescent="0.15">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25" x14ac:dyDescent="0.15">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ht="15" thickBot="1" x14ac:dyDescent="0.2">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ht="15" thickTop="1" x14ac:dyDescent="0.15">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25" x14ac:dyDescent="0.15">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25" x14ac:dyDescent="0.15">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25" x14ac:dyDescent="0.15">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25" x14ac:dyDescent="0.15">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25" x14ac:dyDescent="0.15">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25" x14ac:dyDescent="0.15">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15">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15">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15">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15">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15">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15">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15">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15">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15">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15">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15">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15">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15">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15">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15">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15">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15">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15">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15">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15">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15">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15">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15">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5" x14ac:dyDescent="0.15">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15">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15">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15">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15">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15">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5" x14ac:dyDescent="0.15">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5" x14ac:dyDescent="0.15">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2.75" x14ac:dyDescent="0.15">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15">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15">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5" x14ac:dyDescent="0.15">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15">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15">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6.5" thickBot="1" x14ac:dyDescent="0.2">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25" thickTop="1" x14ac:dyDescent="0.15">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5" x14ac:dyDescent="0.15">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5" x14ac:dyDescent="0.15">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5" x14ac:dyDescent="0.15">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5" x14ac:dyDescent="0.15">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5" x14ac:dyDescent="0.15">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5" x14ac:dyDescent="0.15">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5" x14ac:dyDescent="0.15">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5" x14ac:dyDescent="0.15">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5" x14ac:dyDescent="0.15">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5" x14ac:dyDescent="0.15">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5" x14ac:dyDescent="0.15">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5" x14ac:dyDescent="0.15">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5" x14ac:dyDescent="0.15">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5" x14ac:dyDescent="0.15">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5" x14ac:dyDescent="0.15">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5" x14ac:dyDescent="0.15">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5" x14ac:dyDescent="0.15">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25" thickBot="1" x14ac:dyDescent="0.2">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6.5" thickTop="1" x14ac:dyDescent="0.15">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15">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15">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15">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15">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15">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15">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15">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15">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15">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15">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15">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15">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15">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15">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15">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15">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15">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15">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15">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15">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15">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15">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15">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15">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15">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15">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15">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15">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15">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15">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15">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15">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15">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15">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15">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15">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15">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15">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15">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15">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15">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15">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15">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15">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15">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15">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15">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15">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15">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15">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15">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15">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15">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15">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15">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15">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15">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15">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15">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15">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15">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15">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15">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15">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15">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15">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15">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15">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15">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15">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15">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15">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15">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15">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15">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15">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15">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15">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15">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15">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15">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15">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15">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15">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15">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15">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15">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15">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15">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5" x14ac:dyDescent="0.15">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15">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15">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15">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15">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15">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15">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15">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15">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15">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15">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15">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15">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15">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15">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15">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15">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15">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15">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15">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15">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15">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15">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15">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15">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15">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15">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15">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15">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15">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15">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15">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15">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15">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15">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15">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15">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15">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15">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15">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15">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15">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15">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15">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15">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15">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15">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15">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15">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15">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15">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15">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15">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15">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15">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15">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15">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15">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15">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15">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6.5" thickBot="1" x14ac:dyDescent="0.2">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7.25" thickTop="1" thickBot="1" x14ac:dyDescent="0.2">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6.5" thickTop="1" x14ac:dyDescent="0.15">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149999999999999" customHeight="1" x14ac:dyDescent="0.15">
      <c r="A282" s="1196"/>
      <c r="B282" s="1233"/>
      <c r="C282" s="1234"/>
      <c r="D282" s="1233"/>
      <c r="E282" s="1233"/>
      <c r="F282" s="1233"/>
      <c r="G282" s="1235"/>
      <c r="H282" s="1235"/>
      <c r="I282" s="1235"/>
      <c r="J282" s="1236"/>
      <c r="K282" s="1236"/>
      <c r="L282" s="1237"/>
      <c r="M282" s="1237"/>
      <c r="N282" s="1237"/>
      <c r="O282" s="1233"/>
      <c r="P282" s="1233"/>
      <c r="R282" s="1211"/>
    </row>
    <row r="283" spans="1:18" ht="16.149999999999999" customHeight="1" x14ac:dyDescent="0.15">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149999999999999" customHeight="1" x14ac:dyDescent="0.15">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149999999999999" customHeight="1" x14ac:dyDescent="0.15">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149999999999999" customHeight="1" x14ac:dyDescent="0.15">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149999999999999" customHeight="1" x14ac:dyDescent="0.15">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149999999999999" customHeight="1" x14ac:dyDescent="0.15">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149999999999999" customHeight="1" x14ac:dyDescent="0.15">
      <c r="B290" s="1191" t="s">
        <v>1964</v>
      </c>
      <c r="C290" s="1256"/>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15">
      <c r="O301" s="694"/>
      <c r="P301" s="694"/>
    </row>
    <row r="302" spans="1:18" x14ac:dyDescent="0.15">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85" priority="39">
      <formula>MOD(ROW(),2)=0</formula>
    </cfRule>
  </conditionalFormatting>
  <conditionalFormatting sqref="H99:M99 F99">
    <cfRule type="expression" dxfId="284" priority="38">
      <formula>MOD(ROW(),2)=0</formula>
    </cfRule>
  </conditionalFormatting>
  <conditionalFormatting sqref="H97:M97 F97">
    <cfRule type="expression" dxfId="283" priority="37">
      <formula>MOD(ROW(),2)=0</formula>
    </cfRule>
  </conditionalFormatting>
  <conditionalFormatting sqref="H98:M98 F98">
    <cfRule type="expression" dxfId="282" priority="36">
      <formula>MOD(ROW(),2)=0</formula>
    </cfRule>
  </conditionalFormatting>
  <conditionalFormatting sqref="G97:G99">
    <cfRule type="expression" dxfId="281" priority="35">
      <formula>MOD(ROW(),2)=0</formula>
    </cfRule>
  </conditionalFormatting>
  <conditionalFormatting sqref="E97:E98">
    <cfRule type="expression" dxfId="280" priority="34">
      <formula>MOD(ROW(),2)=0</formula>
    </cfRule>
  </conditionalFormatting>
  <conditionalFormatting sqref="E99">
    <cfRule type="expression" dxfId="279" priority="33">
      <formula>MOD(ROW(),2)=0</formula>
    </cfRule>
  </conditionalFormatting>
  <conditionalFormatting sqref="C4:D46 C51:D96">
    <cfRule type="expression" dxfId="278" priority="32">
      <formula>MOD(ROW(),2)=0</formula>
    </cfRule>
  </conditionalFormatting>
  <conditionalFormatting sqref="L101:L103">
    <cfRule type="expression" dxfId="277" priority="31">
      <formula>MOD(ROW(),2)=0</formula>
    </cfRule>
  </conditionalFormatting>
  <conditionalFormatting sqref="L101:L103">
    <cfRule type="expression" dxfId="276" priority="26">
      <formula>MOD(ROW(),2)=1</formula>
    </cfRule>
    <cfRule type="expression" dxfId="275" priority="27">
      <formula>MOD(ROW(),2)=1</formula>
    </cfRule>
    <cfRule type="expression" dxfId="274" priority="28">
      <formula>"　=MOD(ROW(),2)=1 "</formula>
    </cfRule>
    <cfRule type="expression" dxfId="273" priority="29">
      <formula>MOD(ROW(),2)=0</formula>
    </cfRule>
    <cfRule type="expression" dxfId="272" priority="30">
      <formula>MOD(ROW(),2)=0</formula>
    </cfRule>
  </conditionalFormatting>
  <conditionalFormatting sqref="L106">
    <cfRule type="expression" dxfId="271" priority="25">
      <formula>MOD(ROW(),2)=0</formula>
    </cfRule>
  </conditionalFormatting>
  <conditionalFormatting sqref="L106">
    <cfRule type="expression" dxfId="270" priority="20">
      <formula>MOD(ROW(),2)=1</formula>
    </cfRule>
    <cfRule type="expression" dxfId="269" priority="21">
      <formula>MOD(ROW(),2)=1</formula>
    </cfRule>
    <cfRule type="expression" dxfId="268" priority="22">
      <formula>"　=MOD(ROW(),2)=1 "</formula>
    </cfRule>
    <cfRule type="expression" dxfId="267" priority="23">
      <formula>MOD(ROW(),2)=0</formula>
    </cfRule>
    <cfRule type="expression" dxfId="266" priority="24">
      <formula>MOD(ROW(),2)=0</formula>
    </cfRule>
  </conditionalFormatting>
  <conditionalFormatting sqref="P219">
    <cfRule type="expression" dxfId="265" priority="15">
      <formula>MOD(ROW(),2)=1</formula>
    </cfRule>
    <cfRule type="expression" dxfId="264" priority="16">
      <formula>MOD(ROW(),2)=1</formula>
    </cfRule>
    <cfRule type="expression" dxfId="263" priority="17">
      <formula>"　=MOD(ROW(),2)=1 "</formula>
    </cfRule>
    <cfRule type="expression" dxfId="262" priority="18">
      <formula>MOD(ROW(),2)=0</formula>
    </cfRule>
    <cfRule type="expression" dxfId="261" priority="19">
      <formula>MOD(ROW(),2)=0</formula>
    </cfRule>
  </conditionalFormatting>
  <conditionalFormatting sqref="C47:D50">
    <cfRule type="expression" dxfId="260" priority="14">
      <formula>MOD(ROW(),2)=0</formula>
    </cfRule>
  </conditionalFormatting>
  <conditionalFormatting sqref="C97:D99">
    <cfRule type="expression" dxfId="259" priority="13">
      <formula>MOD(ROW(),2)=0</formula>
    </cfRule>
  </conditionalFormatting>
  <conditionalFormatting sqref="P100:P109 P92:P96">
    <cfRule type="expression" dxfId="258" priority="12">
      <formula>MOD(ROW(),2)=0</formula>
    </cfRule>
  </conditionalFormatting>
  <conditionalFormatting sqref="P99">
    <cfRule type="expression" dxfId="257" priority="11">
      <formula>MOD(ROW(),2)=0</formula>
    </cfRule>
  </conditionalFormatting>
  <conditionalFormatting sqref="P97">
    <cfRule type="expression" dxfId="256" priority="10">
      <formula>MOD(ROW(),2)=0</formula>
    </cfRule>
  </conditionalFormatting>
  <conditionalFormatting sqref="P98">
    <cfRule type="expression" dxfId="255" priority="9">
      <formula>MOD(ROW(),2)=0</formula>
    </cfRule>
  </conditionalFormatting>
  <conditionalFormatting sqref="E296:N299">
    <cfRule type="expression" dxfId="254" priority="8">
      <formula>MOD(ROW(),2)=0</formula>
    </cfRule>
  </conditionalFormatting>
  <conditionalFormatting sqref="C296:D299">
    <cfRule type="expression" dxfId="253" priority="7">
      <formula>MOD(ROW(),2)=0</formula>
    </cfRule>
  </conditionalFormatting>
  <conditionalFormatting sqref="E300:N300">
    <cfRule type="expression" dxfId="252" priority="6">
      <formula>MOD(ROW(),2)=0</formula>
    </cfRule>
  </conditionalFormatting>
  <conditionalFormatting sqref="C300:D300">
    <cfRule type="expression" dxfId="251" priority="5">
      <formula>MOD(ROW(),2)=0</formula>
    </cfRule>
  </conditionalFormatting>
  <conditionalFormatting sqref="O4:O96 O100:O281">
    <cfRule type="expression" dxfId="250" priority="4">
      <formula>MOD(ROW(),2)=0</formula>
    </cfRule>
  </conditionalFormatting>
  <conditionalFormatting sqref="O99">
    <cfRule type="expression" dxfId="249" priority="3">
      <formula>MOD(ROW(),2)=0</formula>
    </cfRule>
  </conditionalFormatting>
  <conditionalFormatting sqref="O97">
    <cfRule type="expression" dxfId="248" priority="2">
      <formula>MOD(ROW(),2)=0</formula>
    </cfRule>
  </conditionalFormatting>
  <conditionalFormatting sqref="O98">
    <cfRule type="expression" dxfId="24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37</vt:i4>
      </vt:variant>
    </vt:vector>
  </HeadingPairs>
  <TitlesOfParts>
    <vt:vector size="7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Propertoes（#9）</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(#9）</vt:lpstr>
      <vt:lpstr>5_Overview of Appraisal (#9)</vt:lpstr>
      <vt:lpstr>6_Leasing Status (#8)</vt:lpstr>
      <vt:lpstr>6_Leasing Status (#9)</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'3_All Propertoes（#9）'!Print_Area</vt:lpstr>
      <vt:lpstr>'5_Overview of Appraisal (#6)'!Print_Area</vt:lpstr>
      <vt:lpstr>'5_Overview of Appraisal (#7）'!Print_Area</vt:lpstr>
      <vt:lpstr>'5_Overview of Appraisal (#8)'!Print_Area</vt:lpstr>
      <vt:lpstr>'5_Overview of Appraisal (#9)'!Print_Area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'3_All Propertoes（#9）'!Print_Titles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2019-10-09T05:37:06Z</cp:lastPrinted>
  <dcterms:created xsi:type="dcterms:W3CDTF">2009-01-08T12:54:29Z</dcterms:created>
  <dcterms:modified xsi:type="dcterms:W3CDTF">2021-10-07T04:29:47Z</dcterms:modified>
</cp:coreProperties>
</file>